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9375" tabRatio="736" firstSheet="2" activeTab="5"/>
  </bookViews>
  <sheets>
    <sheet name="квалификация (2)" sheetId="1" r:id="rId1"/>
    <sheet name="шапка" sheetId="2" state="hidden" r:id="rId2"/>
    <sheet name="участники" sheetId="3" r:id="rId3"/>
    <sheet name="практика" sheetId="4" r:id="rId4"/>
    <sheet name="квалификация" sheetId="5" r:id="rId5"/>
    <sheet name="итоговый" sheetId="6" r:id="rId6"/>
  </sheets>
  <definedNames>
    <definedName name="_xlnm._FilterDatabase" localSheetId="3" hidden="1">'практика'!$A$7:$I$49</definedName>
    <definedName name="_xlnm._FilterDatabase" localSheetId="2" hidden="1">'участники'!$B$7:$I$48</definedName>
    <definedName name="_xlnm.Print_Area" localSheetId="4">'квалификация'!$A$1:$K$49</definedName>
    <definedName name="_xlnm.Print_Area" localSheetId="0">'квалификация (2)'!$A$1:$K$49</definedName>
    <definedName name="_xlnm.Print_Area" localSheetId="2">'участники'!$A$2:$H$47</definedName>
  </definedNames>
  <calcPr fullCalcOnLoad="1"/>
</workbook>
</file>

<file path=xl/sharedStrings.xml><?xml version="1.0" encoding="utf-8"?>
<sst xmlns="http://schemas.openxmlformats.org/spreadsheetml/2006/main" count="845" uniqueCount="322">
  <si>
    <t>Стартовый
номер</t>
  </si>
  <si>
    <t>ФИО</t>
  </si>
  <si>
    <t>Класс</t>
  </si>
  <si>
    <t>Город</t>
  </si>
  <si>
    <t>Марка автомобиля</t>
  </si>
  <si>
    <t>Попытки</t>
  </si>
  <si>
    <t>1/4 финала</t>
  </si>
  <si>
    <t>1/2 финала</t>
  </si>
  <si>
    <t>Финал</t>
  </si>
  <si>
    <t>Ст №</t>
  </si>
  <si>
    <t>лучшее время</t>
  </si>
  <si>
    <t>Поз.</t>
  </si>
  <si>
    <t>3-4</t>
  </si>
  <si>
    <t xml:space="preserve">ИТОГОВЫЙ ПРОТОКОЛ ЛИЧНЫХ РЕЗУЛЬТАТОВ </t>
  </si>
  <si>
    <t>False
Start</t>
  </si>
  <si>
    <t>название соревнования</t>
  </si>
  <si>
    <t>Руководитель Гонки</t>
  </si>
  <si>
    <t>лиц</t>
  </si>
  <si>
    <t>Главный секретарь</t>
  </si>
  <si>
    <t xml:space="preserve">Председатель КСК </t>
  </si>
  <si>
    <t>этап</t>
  </si>
  <si>
    <t>дата</t>
  </si>
  <si>
    <t>Дисциплина</t>
  </si>
  <si>
    <t>Очки этапа</t>
  </si>
  <si>
    <t>ФИО водителя /заявитель</t>
  </si>
  <si>
    <t>Место</t>
  </si>
  <si>
    <t>квалификация</t>
  </si>
  <si>
    <t>Лиц водителя/ заявителя</t>
  </si>
  <si>
    <t>с/к "Белый Колодец</t>
  </si>
  <si>
    <t>ПРАКТИКА</t>
  </si>
  <si>
    <t>Участие в финале</t>
  </si>
  <si>
    <t>1-2</t>
  </si>
  <si>
    <t>Москва</t>
  </si>
  <si>
    <t>ВАЗ 2113</t>
  </si>
  <si>
    <t>ВАЗ 2108</t>
  </si>
  <si>
    <t>Воронеж</t>
  </si>
  <si>
    <t>Липецк</t>
  </si>
  <si>
    <t>Белгород</t>
  </si>
  <si>
    <t>Баландин Антон</t>
  </si>
  <si>
    <t>Смольников Данил</t>
  </si>
  <si>
    <t>ВАЗ 2105</t>
  </si>
  <si>
    <t xml:space="preserve">ДРЭГ-РЕЙСИНГ "БЕЛЫЙ КОЛОДЕЦ - 2017" </t>
  </si>
  <si>
    <t>КУБОК БЕЛОГО КОЛОДЦА, КУБОК ВОРОНЕЖСКОЙ ОБЛАСТИ, ЧЕМПИОНАТ ЧЕРНОЗЕМЬЯ - 2017  I этап</t>
  </si>
  <si>
    <t>I этап</t>
  </si>
  <si>
    <t>6 мая 2017</t>
  </si>
  <si>
    <t>Носков Михаил</t>
  </si>
  <si>
    <t>Шубная Анна</t>
  </si>
  <si>
    <t>FSN</t>
  </si>
  <si>
    <t>Выродов Александр</t>
  </si>
  <si>
    <t xml:space="preserve"> ВАЗ 21083</t>
  </si>
  <si>
    <t>Кайдалов Евгений</t>
  </si>
  <si>
    <t>FSA</t>
  </si>
  <si>
    <t>Васильев Владимир</t>
  </si>
  <si>
    <t>Ст. Оскол</t>
  </si>
  <si>
    <t>FSL</t>
  </si>
  <si>
    <t>Симорев Вадим</t>
  </si>
  <si>
    <t>Орел</t>
  </si>
  <si>
    <t>FSB</t>
  </si>
  <si>
    <t>Мазаева Наталья</t>
  </si>
  <si>
    <t>Толмачев Павел</t>
  </si>
  <si>
    <t>Ткаченко Александр</t>
  </si>
  <si>
    <t>Лавров Артем</t>
  </si>
  <si>
    <t>Воробьев Владимир</t>
  </si>
  <si>
    <t>Мазепин Кирилл</t>
  </si>
  <si>
    <t>Огородный Андрей</t>
  </si>
  <si>
    <t>Толстых Игорь</t>
  </si>
  <si>
    <t>Mitsubishi Lancer</t>
  </si>
  <si>
    <t>ЛАДА КАЛИНА</t>
  </si>
  <si>
    <t>Ford Sierra</t>
  </si>
  <si>
    <t>Рассказово Тамб. Обл</t>
  </si>
  <si>
    <t>Лиц водителя /заявителя</t>
  </si>
  <si>
    <t>Е170822</t>
  </si>
  <si>
    <t>Е170821</t>
  </si>
  <si>
    <t>Е171553</t>
  </si>
  <si>
    <t>Е171554</t>
  </si>
  <si>
    <t>US</t>
  </si>
  <si>
    <t>Ларин Александр</t>
  </si>
  <si>
    <t>Е170823</t>
  </si>
  <si>
    <t>Audi RS7</t>
  </si>
  <si>
    <t>Е177852</t>
  </si>
  <si>
    <t>Байрамов Арзу</t>
  </si>
  <si>
    <t>Камышин</t>
  </si>
  <si>
    <t>Е170824</t>
  </si>
  <si>
    <t>Феткулов Рустам</t>
  </si>
  <si>
    <t>Ульяновск</t>
  </si>
  <si>
    <t>Е171550</t>
  </si>
  <si>
    <t>Ковалев Владимир</t>
  </si>
  <si>
    <t>Кургатов</t>
  </si>
  <si>
    <t>Е170825</t>
  </si>
  <si>
    <t>BMW 135 I</t>
  </si>
  <si>
    <t>FWD</t>
  </si>
  <si>
    <t>Харланов Игорь</t>
  </si>
  <si>
    <t>Алексеевка, Белг. обл.</t>
  </si>
  <si>
    <t>Е170830</t>
  </si>
  <si>
    <t>Е170826</t>
  </si>
  <si>
    <t>Е170827</t>
  </si>
  <si>
    <t>Саликов Егор</t>
  </si>
  <si>
    <t>Е170828</t>
  </si>
  <si>
    <t>Е174405</t>
  </si>
  <si>
    <t>Е170831</t>
  </si>
  <si>
    <t>Е170829</t>
  </si>
  <si>
    <t>Е171593</t>
  </si>
  <si>
    <t>Е170833</t>
  </si>
  <si>
    <t>Nissan Skyline</t>
  </si>
  <si>
    <t>Е170832</t>
  </si>
  <si>
    <t>Renaul Megane</t>
  </si>
  <si>
    <t>Е170834</t>
  </si>
  <si>
    <t>Борцов Виктор</t>
  </si>
  <si>
    <t>Волгоград</t>
  </si>
  <si>
    <t>Е170835</t>
  </si>
  <si>
    <t>Панов Евгений</t>
  </si>
  <si>
    <t>Mitsubishi Lancer evo9</t>
  </si>
  <si>
    <t>E170836</t>
  </si>
  <si>
    <t>Е170838</t>
  </si>
  <si>
    <t>Курск</t>
  </si>
  <si>
    <t>Е170839</t>
  </si>
  <si>
    <t>Дудин Валерий</t>
  </si>
  <si>
    <t>Toyota selica gt4</t>
  </si>
  <si>
    <t>Е170837</t>
  </si>
  <si>
    <t>Алдахонов Александр</t>
  </si>
  <si>
    <t>ВАЗ 1208</t>
  </si>
  <si>
    <t>Е170840</t>
  </si>
  <si>
    <t>Nissan GTR</t>
  </si>
  <si>
    <t>Кратько Роман</t>
  </si>
  <si>
    <t>Е170841</t>
  </si>
  <si>
    <t>Дурнев Сергей</t>
  </si>
  <si>
    <t>Сутской Алексей</t>
  </si>
  <si>
    <t>Богучар</t>
  </si>
  <si>
    <t>Audi 80</t>
  </si>
  <si>
    <t>Е170842</t>
  </si>
  <si>
    <t>Автомобиль</t>
  </si>
  <si>
    <t>Белов Илья</t>
  </si>
  <si>
    <t>Диденко Александр</t>
  </si>
  <si>
    <t>Морозов Анатолий</t>
  </si>
  <si>
    <t>ВАЗ  2170</t>
  </si>
  <si>
    <t>Xonda Civik</t>
  </si>
  <si>
    <t>Е170847</t>
  </si>
  <si>
    <t>Баринов Александр</t>
  </si>
  <si>
    <t>Е170846</t>
  </si>
  <si>
    <t>Мочалов Александр</t>
  </si>
  <si>
    <t>Mitsubishi Galant</t>
  </si>
  <si>
    <t>E170845</t>
  </si>
  <si>
    <t>Сидоров Александр</t>
  </si>
  <si>
    <t>Mitsubishi Eclipse</t>
  </si>
  <si>
    <t>E170844</t>
  </si>
  <si>
    <t>E170843</t>
  </si>
  <si>
    <t>Е170848</t>
  </si>
  <si>
    <t>ф/с</t>
  </si>
  <si>
    <t>Ст. №</t>
  </si>
  <si>
    <t>КВАЛИФИКАЦИЯ</t>
  </si>
  <si>
    <t>Минько Богдан</t>
  </si>
  <si>
    <t>н/с</t>
  </si>
  <si>
    <t>экология</t>
  </si>
  <si>
    <t>006</t>
  </si>
  <si>
    <t>005</t>
  </si>
  <si>
    <t>007</t>
  </si>
  <si>
    <t>008</t>
  </si>
  <si>
    <t>этап не состоялся</t>
  </si>
  <si>
    <t>13,5606*</t>
  </si>
  <si>
    <t>12,3366*</t>
  </si>
  <si>
    <t>11,5247*</t>
  </si>
  <si>
    <t>13,4629*</t>
  </si>
  <si>
    <t>* -лучшее время в квалификации - начислено 3 дополлнительных очка (п 10.7)</t>
  </si>
  <si>
    <t>15.7993,</t>
  </si>
  <si>
    <t>0.4917,</t>
  </si>
  <si>
    <t>f-s:</t>
  </si>
  <si>
    <t>15.3076,</t>
  </si>
  <si>
    <t>119.7</t>
  </si>
  <si>
    <t>13.3935,</t>
  </si>
  <si>
    <t>0.2129,</t>
  </si>
  <si>
    <t>13.1805,</t>
  </si>
  <si>
    <t>147.3</t>
  </si>
  <si>
    <t>00.0000,</t>
  </si>
  <si>
    <t>0.1901,</t>
  </si>
  <si>
    <t>00.0</t>
  </si>
  <si>
    <t>-</t>
  </si>
  <si>
    <t>12.5975,</t>
  </si>
  <si>
    <t>0.9909,</t>
  </si>
  <si>
    <t>11.6066,</t>
  </si>
  <si>
    <t>140.9</t>
  </si>
  <si>
    <t>15.0040,</t>
  </si>
  <si>
    <t>0.3683,</t>
  </si>
  <si>
    <t>14.6357,</t>
  </si>
  <si>
    <t>13.5400,</t>
  </si>
  <si>
    <t>0.4135,</t>
  </si>
  <si>
    <t>13.1264,</t>
  </si>
  <si>
    <t>135.2</t>
  </si>
  <si>
    <t>13.0663,</t>
  </si>
  <si>
    <t>0.3040,</t>
  </si>
  <si>
    <t>12.7622,</t>
  </si>
  <si>
    <t>152.5</t>
  </si>
  <si>
    <t>18.3018,</t>
  </si>
  <si>
    <t>0.4518,</t>
  </si>
  <si>
    <t>17.8499,</t>
  </si>
  <si>
    <t>63.2</t>
  </si>
  <si>
    <t>16.6922,</t>
  </si>
  <si>
    <t>0.1934,</t>
  </si>
  <si>
    <t>16.4987,</t>
  </si>
  <si>
    <t>87.6</t>
  </si>
  <si>
    <t>14.6763,</t>
  </si>
  <si>
    <t>0.1625,</t>
  </si>
  <si>
    <t>14.5138,</t>
  </si>
  <si>
    <t>121.0</t>
  </si>
  <si>
    <t>15.1833,</t>
  </si>
  <si>
    <t>0.6677,</t>
  </si>
  <si>
    <t>14.5155,</t>
  </si>
  <si>
    <t>109.2</t>
  </si>
  <si>
    <t>13.2239,</t>
  </si>
  <si>
    <t>14.0943,</t>
  </si>
  <si>
    <t>118.7</t>
  </si>
  <si>
    <t>16.4512,</t>
  </si>
  <si>
    <t>0.3871,</t>
  </si>
  <si>
    <t>16.0641,</t>
  </si>
  <si>
    <t>98.1</t>
  </si>
  <si>
    <t>12.5719,</t>
  </si>
  <si>
    <t>0.1402,</t>
  </si>
  <si>
    <t>12.4317,</t>
  </si>
  <si>
    <t>145.8</t>
  </si>
  <si>
    <t>15.3264,</t>
  </si>
  <si>
    <t>0.5331,</t>
  </si>
  <si>
    <t>14.7932,</t>
  </si>
  <si>
    <t>88.8</t>
  </si>
  <si>
    <t>13.9764,</t>
  </si>
  <si>
    <t>0.9811,</t>
  </si>
  <si>
    <t>12.9953,</t>
  </si>
  <si>
    <t>111.8</t>
  </si>
  <si>
    <t>12.0991,</t>
  </si>
  <si>
    <t>0.1059,</t>
  </si>
  <si>
    <t>11.9932,</t>
  </si>
  <si>
    <t>113.8</t>
  </si>
  <si>
    <t>34.8681,</t>
  </si>
  <si>
    <t>35.3638,</t>
  </si>
  <si>
    <t>14.0</t>
  </si>
  <si>
    <t>14.0494,</t>
  </si>
  <si>
    <t>0.1869,</t>
  </si>
  <si>
    <t>13.8625,</t>
  </si>
  <si>
    <t>121.9</t>
  </si>
  <si>
    <t>14.9292,</t>
  </si>
  <si>
    <t>0.6483,</t>
  </si>
  <si>
    <t>14.2809,</t>
  </si>
  <si>
    <t>14.0111,</t>
  </si>
  <si>
    <t>0.5909,</t>
  </si>
  <si>
    <t>13.4202,</t>
  </si>
  <si>
    <t>254.8</t>
  </si>
  <si>
    <t>13.8629,</t>
  </si>
  <si>
    <t>0.3141,</t>
  </si>
  <si>
    <t>13.5487,</t>
  </si>
  <si>
    <t>128.8</t>
  </si>
  <si>
    <t>15.2755,</t>
  </si>
  <si>
    <t>0.5341,</t>
  </si>
  <si>
    <t>14.7414,</t>
  </si>
  <si>
    <t>115.2</t>
  </si>
  <si>
    <t>14.5157,</t>
  </si>
  <si>
    <t>0.4686,</t>
  </si>
  <si>
    <t>14.0471,</t>
  </si>
  <si>
    <t>122.5</t>
  </si>
  <si>
    <t>14.1129,</t>
  </si>
  <si>
    <t>0.6503,</t>
  </si>
  <si>
    <t>13.4626,</t>
  </si>
  <si>
    <t>136.3</t>
  </si>
  <si>
    <t>13.1258,</t>
  </si>
  <si>
    <t>0.5355,</t>
  </si>
  <si>
    <t>12.5902,</t>
  </si>
  <si>
    <t>134.6</t>
  </si>
  <si>
    <t>14.2117,</t>
  </si>
  <si>
    <t>0.2865,</t>
  </si>
  <si>
    <t>13.9252,</t>
  </si>
  <si>
    <t>123.0</t>
  </si>
  <si>
    <t>14.6954,</t>
  </si>
  <si>
    <t>0.4355,</t>
  </si>
  <si>
    <t>14.2598,</t>
  </si>
  <si>
    <t>121.7</t>
  </si>
  <si>
    <t>14.5512,</t>
  </si>
  <si>
    <t>0.2942,</t>
  </si>
  <si>
    <t>14.2570,</t>
  </si>
  <si>
    <t>119.0</t>
  </si>
  <si>
    <t>15.2805,</t>
  </si>
  <si>
    <t>0.5279,</t>
  </si>
  <si>
    <t>14.7526,</t>
  </si>
  <si>
    <t>124.6</t>
  </si>
  <si>
    <t>14.0638,</t>
  </si>
  <si>
    <t>0.7400,</t>
  </si>
  <si>
    <t>13.3238,</t>
  </si>
  <si>
    <t>120.4</t>
  </si>
  <si>
    <t>12.9179,</t>
  </si>
  <si>
    <t>13.8329,</t>
  </si>
  <si>
    <t>14.0689,</t>
  </si>
  <si>
    <t>15.1422,</t>
  </si>
  <si>
    <t>14.7582,</t>
  </si>
  <si>
    <t>15.3396,</t>
  </si>
  <si>
    <t>15.2681,</t>
  </si>
  <si>
    <t>1.0567,</t>
  </si>
  <si>
    <t>14.2114,</t>
  </si>
  <si>
    <t>124.4</t>
  </si>
  <si>
    <t>12.0884,</t>
  </si>
  <si>
    <t>0.3101,</t>
  </si>
  <si>
    <t>11.7782,</t>
  </si>
  <si>
    <t>164.8</t>
  </si>
  <si>
    <t>12.8520,</t>
  </si>
  <si>
    <t>0.6424,</t>
  </si>
  <si>
    <t>12.2095,</t>
  </si>
  <si>
    <t>142.6</t>
  </si>
  <si>
    <t>16.2463,</t>
  </si>
  <si>
    <t>0.5120,</t>
  </si>
  <si>
    <t>15.7343,</t>
  </si>
  <si>
    <t>26.0</t>
  </si>
  <si>
    <t>11.3006,</t>
  </si>
  <si>
    <t>0.0498,</t>
  </si>
  <si>
    <t>11.2508,</t>
  </si>
  <si>
    <t>134.5</t>
  </si>
  <si>
    <t>11.3731,</t>
  </si>
  <si>
    <t>0.2824,</t>
  </si>
  <si>
    <t>11.0907,</t>
  </si>
  <si>
    <t>155.2</t>
  </si>
  <si>
    <t>грязное время</t>
  </si>
  <si>
    <t>время реакции</t>
  </si>
  <si>
    <t>чистое время</t>
  </si>
  <si>
    <t>скорость</t>
  </si>
  <si>
    <t>класс</t>
  </si>
  <si>
    <t xml:space="preserve">ФИО
</t>
  </si>
  <si>
    <t>ст.№</t>
  </si>
  <si>
    <t>false start!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</si>
</sst>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Arial Cyr"/>
      <family val="0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4"/>
      <name val="Arial Cyr"/>
      <family val="0"/>
    </font>
    <font>
      <sz val="14"/>
      <name val="Arial"/>
      <family val="2"/>
    </font>
    <font>
      <b/>
      <i/>
      <sz val="14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4"/>
      <name val="Arial Cyr"/>
      <family val="0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10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7"/>
      <name val="Arial Cyr"/>
      <family val="0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0"/>
    </font>
    <font>
      <b/>
      <sz val="6"/>
      <color indexed="8"/>
      <name val="Calibri"/>
      <family val="0"/>
    </font>
    <font>
      <sz val="6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indexed="63"/>
      </left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6" fillId="0" borderId="0">
      <alignment horizontal="center" vertical="center"/>
      <protection/>
    </xf>
    <xf numFmtId="0" fontId="3" fillId="0" borderId="0">
      <alignment horizontal="center" vertical="top" textRotation="90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7" fillId="0" borderId="0">
      <alignment horizontal="center" vertical="center"/>
      <protection/>
    </xf>
    <xf numFmtId="0" fontId="4" fillId="0" borderId="0">
      <alignment horizontal="center" vertical="top"/>
      <protection/>
    </xf>
    <xf numFmtId="0" fontId="7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33" applyAlignment="1">
      <alignment horizontal="left" vertical="top" wrapText="1"/>
      <protection/>
    </xf>
    <xf numFmtId="0" fontId="1" fillId="0" borderId="0" xfId="73" applyAlignment="1">
      <alignment wrapText="1"/>
      <protection/>
    </xf>
    <xf numFmtId="0" fontId="24" fillId="0" borderId="0" xfId="0" applyFont="1" applyAlignment="1">
      <alignment/>
    </xf>
    <xf numFmtId="0" fontId="1" fillId="0" borderId="0" xfId="70">
      <alignment/>
      <protection/>
    </xf>
    <xf numFmtId="0" fontId="3" fillId="0" borderId="0" xfId="33" applyAlignment="1" quotePrefix="1">
      <alignment horizontal="left" vertical="top" wrapText="1"/>
      <protection/>
    </xf>
    <xf numFmtId="0" fontId="6" fillId="0" borderId="0" xfId="38" applyAlignment="1">
      <alignment vertical="center" wrapText="1"/>
      <protection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7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 horizontal="center"/>
    </xf>
    <xf numFmtId="49" fontId="28" fillId="0" borderId="10" xfId="70" applyNumberFormat="1" applyFont="1" applyFill="1" applyBorder="1">
      <alignment/>
      <protection/>
    </xf>
    <xf numFmtId="0" fontId="28" fillId="0" borderId="10" xfId="70" applyNumberFormat="1" applyFont="1" applyFill="1" applyBorder="1">
      <alignment/>
      <protection/>
    </xf>
    <xf numFmtId="0" fontId="28" fillId="0" borderId="10" xfId="70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31" fillId="0" borderId="0" xfId="72" applyFont="1">
      <alignment/>
      <protection/>
    </xf>
    <xf numFmtId="0" fontId="31" fillId="0" borderId="0" xfId="72" applyFont="1" applyAlignment="1">
      <alignment wrapText="1"/>
      <protection/>
    </xf>
    <xf numFmtId="0" fontId="26" fillId="0" borderId="0" xfId="0" applyFont="1" applyAlignment="1">
      <alignment/>
    </xf>
    <xf numFmtId="0" fontId="3" fillId="0" borderId="11" xfId="41" applyFont="1" applyBorder="1" applyAlignment="1" quotePrefix="1">
      <alignment horizontal="center" vertical="top" wrapText="1"/>
      <protection/>
    </xf>
    <xf numFmtId="0" fontId="3" fillId="0" borderId="12" xfId="41" applyFont="1" applyBorder="1" applyAlignment="1" quotePrefix="1">
      <alignment horizontal="center" vertical="top" wrapText="1"/>
      <protection/>
    </xf>
    <xf numFmtId="0" fontId="33" fillId="0" borderId="0" xfId="0" applyFont="1" applyAlignment="1">
      <alignment/>
    </xf>
    <xf numFmtId="0" fontId="26" fillId="0" borderId="0" xfId="74">
      <alignment/>
      <protection/>
    </xf>
    <xf numFmtId="0" fontId="26" fillId="0" borderId="13" xfId="74" applyBorder="1">
      <alignment/>
      <protection/>
    </xf>
    <xf numFmtId="0" fontId="26" fillId="0" borderId="14" xfId="74" applyBorder="1">
      <alignment/>
      <protection/>
    </xf>
    <xf numFmtId="0" fontId="26" fillId="0" borderId="15" xfId="74" applyFont="1" applyBorder="1">
      <alignment/>
      <protection/>
    </xf>
    <xf numFmtId="0" fontId="34" fillId="0" borderId="16" xfId="74" applyFont="1" applyBorder="1">
      <alignment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4" fillId="0" borderId="18" xfId="74" applyFont="1" applyBorder="1">
      <alignment/>
      <protection/>
    </xf>
    <xf numFmtId="0" fontId="34" fillId="0" borderId="0" xfId="74" applyFont="1">
      <alignment/>
      <protection/>
    </xf>
    <xf numFmtId="0" fontId="34" fillId="0" borderId="13" xfId="74" applyFont="1" applyBorder="1">
      <alignment/>
      <protection/>
    </xf>
    <xf numFmtId="0" fontId="34" fillId="0" borderId="20" xfId="74" applyFont="1" applyBorder="1">
      <alignment/>
      <protection/>
    </xf>
    <xf numFmtId="0" fontId="26" fillId="0" borderId="21" xfId="74" applyBorder="1">
      <alignment/>
      <protection/>
    </xf>
    <xf numFmtId="0" fontId="0" fillId="0" borderId="21" xfId="0" applyBorder="1" applyAlignment="1">
      <alignment/>
    </xf>
    <xf numFmtId="0" fontId="6" fillId="0" borderId="0" xfId="38" applyAlignment="1" quotePrefix="1">
      <alignment vertical="center" wrapText="1"/>
      <protection/>
    </xf>
    <xf numFmtId="0" fontId="3" fillId="0" borderId="10" xfId="35" applyFont="1" applyBorder="1" applyAlignment="1" quotePrefix="1">
      <alignment horizontal="center" vertical="center" wrapText="1"/>
      <protection/>
    </xf>
    <xf numFmtId="0" fontId="3" fillId="0" borderId="0" xfId="33" applyFont="1" applyAlignment="1">
      <alignment vertical="top" wrapText="1"/>
      <protection/>
    </xf>
    <xf numFmtId="0" fontId="0" fillId="20" borderId="10" xfId="0" applyFill="1" applyBorder="1" applyAlignment="1">
      <alignment/>
    </xf>
    <xf numFmtId="0" fontId="28" fillId="22" borderId="10" xfId="70" applyNumberFormat="1" applyFont="1" applyFill="1" applyBorder="1" applyAlignment="1">
      <alignment/>
      <protection/>
    </xf>
    <xf numFmtId="0" fontId="39" fillId="0" borderId="0" xfId="0" applyFont="1" applyAlignment="1">
      <alignment/>
    </xf>
    <xf numFmtId="14" fontId="6" fillId="0" borderId="0" xfId="38" applyNumberFormat="1" applyFont="1" applyAlignment="1" quotePrefix="1">
      <alignment vertical="center" wrapText="1"/>
      <protection/>
    </xf>
    <xf numFmtId="0" fontId="6" fillId="0" borderId="0" xfId="38" applyFont="1" applyAlignment="1" quotePrefix="1">
      <alignment vertical="center" wrapText="1"/>
      <protection/>
    </xf>
    <xf numFmtId="0" fontId="1" fillId="24" borderId="0" xfId="73" applyFill="1">
      <alignment/>
      <protection/>
    </xf>
    <xf numFmtId="0" fontId="0" fillId="24" borderId="0" xfId="0" applyFill="1" applyAlignment="1">
      <alignment/>
    </xf>
    <xf numFmtId="0" fontId="1" fillId="24" borderId="0" xfId="73" applyFill="1" applyBorder="1" applyAlignment="1">
      <alignment wrapText="1"/>
      <protection/>
    </xf>
    <xf numFmtId="0" fontId="4" fillId="0" borderId="10" xfId="34" applyFill="1" applyBorder="1" applyAlignment="1">
      <alignment horizontal="center" vertical="center" wrapText="1"/>
      <protection/>
    </xf>
    <xf numFmtId="0" fontId="1" fillId="24" borderId="10" xfId="73" applyFill="1" applyBorder="1">
      <alignment/>
      <protection/>
    </xf>
    <xf numFmtId="49" fontId="42" fillId="0" borderId="10" xfId="0" applyNumberFormat="1" applyFont="1" applyBorder="1" applyAlignment="1">
      <alignment horizontal="center" wrapText="1"/>
    </xf>
    <xf numFmtId="14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3" fillId="24" borderId="10" xfId="0" applyFont="1" applyFill="1" applyBorder="1" applyAlignment="1">
      <alignment horizontal="center"/>
    </xf>
    <xf numFmtId="0" fontId="1" fillId="0" borderId="0" xfId="73" applyAlignment="1">
      <alignment horizontal="left" wrapText="1" indent="1"/>
      <protection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indent="1"/>
    </xf>
    <xf numFmtId="0" fontId="4" fillId="0" borderId="0" xfId="38" applyFont="1" applyAlignment="1" quotePrefix="1">
      <alignment horizontal="left" vertical="center" wrapText="1" indent="1"/>
      <protection/>
    </xf>
    <xf numFmtId="0" fontId="6" fillId="0" borderId="0" xfId="38" applyFont="1" applyAlignment="1" quotePrefix="1">
      <alignment horizontal="left" vertical="center" wrapText="1" indent="1"/>
      <protection/>
    </xf>
    <xf numFmtId="0" fontId="0" fillId="24" borderId="10" xfId="0" applyFill="1" applyBorder="1" applyAlignment="1">
      <alignment/>
    </xf>
    <xf numFmtId="0" fontId="1" fillId="0" borderId="0" xfId="73" applyFont="1" applyAlignment="1">
      <alignment horizontal="left" wrapText="1" indent="1"/>
      <protection/>
    </xf>
    <xf numFmtId="0" fontId="43" fillId="0" borderId="0" xfId="0" applyFont="1" applyAlignment="1">
      <alignment horizontal="left" indent="1"/>
    </xf>
    <xf numFmtId="14" fontId="44" fillId="0" borderId="0" xfId="38" applyNumberFormat="1" applyFont="1" applyAlignment="1" quotePrefix="1">
      <alignment horizontal="left" vertical="center" wrapText="1" indent="1"/>
      <protection/>
    </xf>
    <xf numFmtId="0" fontId="43" fillId="0" borderId="10" xfId="0" applyFont="1" applyBorder="1" applyAlignment="1">
      <alignment horizontal="left" indent="1"/>
    </xf>
    <xf numFmtId="0" fontId="43" fillId="24" borderId="10" xfId="0" applyFont="1" applyFill="1" applyBorder="1" applyAlignment="1">
      <alignment horizontal="left" indent="1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0" xfId="73" applyAlignment="1">
      <alignment horizontal="center" wrapText="1"/>
      <protection/>
    </xf>
    <xf numFmtId="0" fontId="25" fillId="0" borderId="0" xfId="0" applyFont="1" applyAlignment="1">
      <alignment horizontal="center"/>
    </xf>
    <xf numFmtId="0" fontId="1" fillId="0" borderId="0" xfId="73" applyNumberFormat="1" applyAlignment="1">
      <alignment wrapText="1"/>
      <protection/>
    </xf>
    <xf numFmtId="0" fontId="25" fillId="0" borderId="0" xfId="0" applyNumberFormat="1" applyFont="1" applyAlignment="1">
      <alignment/>
    </xf>
    <xf numFmtId="0" fontId="7" fillId="24" borderId="10" xfId="42" applyNumberFormat="1" applyFont="1" applyFill="1" applyBorder="1" applyAlignment="1" quotePrefix="1">
      <alignment horizontal="center" vertical="center" wrapText="1"/>
      <protection/>
    </xf>
    <xf numFmtId="0" fontId="7" fillId="24" borderId="10" xfId="73" applyNumberFormat="1" applyFont="1" applyFill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1" fillId="24" borderId="10" xfId="73" applyNumberFormat="1" applyFill="1" applyBorder="1" applyAlignment="1">
      <alignment horizontal="center" wrapText="1"/>
      <protection/>
    </xf>
    <xf numFmtId="0" fontId="1" fillId="24" borderId="10" xfId="73" applyNumberFormat="1" applyFill="1" applyBorder="1" applyAlignment="1">
      <alignment horizontal="center"/>
      <protection/>
    </xf>
    <xf numFmtId="0" fontId="0" fillId="24" borderId="1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1" fillId="25" borderId="10" xfId="73" applyFill="1" applyBorder="1">
      <alignment/>
      <protection/>
    </xf>
    <xf numFmtId="0" fontId="0" fillId="25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22" xfId="0" applyBorder="1" applyAlignment="1">
      <alignment/>
    </xf>
    <xf numFmtId="0" fontId="0" fillId="25" borderId="23" xfId="0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20" borderId="10" xfId="0" applyFill="1" applyBorder="1" applyAlignment="1">
      <alignment horizontal="center"/>
    </xf>
    <xf numFmtId="0" fontId="43" fillId="20" borderId="10" xfId="0" applyFont="1" applyFill="1" applyBorder="1" applyAlignment="1">
      <alignment horizontal="center"/>
    </xf>
    <xf numFmtId="0" fontId="43" fillId="20" borderId="10" xfId="0" applyFont="1" applyFill="1" applyBorder="1" applyAlignment="1">
      <alignment horizontal="left" indent="1"/>
    </xf>
    <xf numFmtId="0" fontId="28" fillId="20" borderId="10" xfId="70" applyNumberFormat="1" applyFont="1" applyFill="1" applyBorder="1" applyAlignment="1">
      <alignment/>
      <protection/>
    </xf>
    <xf numFmtId="0" fontId="28" fillId="20" borderId="10" xfId="70" applyNumberFormat="1" applyFont="1" applyFill="1" applyBorder="1" applyAlignment="1">
      <alignment horizontal="center"/>
      <protection/>
    </xf>
    <xf numFmtId="0" fontId="28" fillId="20" borderId="10" xfId="70" applyNumberFormat="1" applyFont="1" applyFill="1" applyBorder="1">
      <alignment/>
      <protection/>
    </xf>
    <xf numFmtId="0" fontId="0" fillId="20" borderId="10" xfId="0" applyFont="1" applyFill="1" applyBorder="1" applyAlignment="1">
      <alignment/>
    </xf>
    <xf numFmtId="0" fontId="43" fillId="20" borderId="23" xfId="0" applyFont="1" applyFill="1" applyBorder="1" applyAlignment="1">
      <alignment horizontal="center"/>
    </xf>
    <xf numFmtId="0" fontId="43" fillId="20" borderId="23" xfId="0" applyFont="1" applyFill="1" applyBorder="1" applyAlignment="1">
      <alignment horizontal="left" indent="1"/>
    </xf>
    <xf numFmtId="49" fontId="28" fillId="20" borderId="10" xfId="70" applyNumberFormat="1" applyFont="1" applyFill="1" applyBorder="1">
      <alignment/>
      <protection/>
    </xf>
    <xf numFmtId="0" fontId="0" fillId="20" borderId="10" xfId="0" applyFill="1" applyBorder="1" applyAlignment="1">
      <alignment horizontal="left" indent="1"/>
    </xf>
    <xf numFmtId="0" fontId="0" fillId="0" borderId="0" xfId="0" applyFont="1" applyAlignment="1">
      <alignment/>
    </xf>
    <xf numFmtId="0" fontId="3" fillId="24" borderId="10" xfId="42" applyNumberFormat="1" applyFont="1" applyFill="1" applyBorder="1" applyAlignment="1" quotePrefix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0" fontId="0" fillId="20" borderId="10" xfId="0" applyNumberFormat="1" applyFont="1" applyFill="1" applyBorder="1" applyAlignment="1">
      <alignment horizontal="center"/>
    </xf>
    <xf numFmtId="0" fontId="3" fillId="24" borderId="10" xfId="73" applyNumberFormat="1" applyFont="1" applyFill="1" applyBorder="1" applyAlignment="1">
      <alignment horizontal="center" wrapText="1"/>
      <protection/>
    </xf>
    <xf numFmtId="0" fontId="28" fillId="24" borderId="10" xfId="73" applyNumberFormat="1" applyFont="1" applyFill="1" applyBorder="1" applyAlignment="1">
      <alignment horizontal="center" wrapText="1"/>
      <protection/>
    </xf>
    <xf numFmtId="0" fontId="0" fillId="24" borderId="10" xfId="0" applyNumberFormat="1" applyFont="1" applyFill="1" applyBorder="1" applyAlignment="1">
      <alignment horizontal="center"/>
    </xf>
    <xf numFmtId="0" fontId="3" fillId="24" borderId="10" xfId="42" applyNumberFormat="1" applyFont="1" applyFill="1" applyBorder="1" applyAlignment="1" quotePrefix="1">
      <alignment horizontal="center" vertical="center" wrapText="1"/>
      <protection/>
    </xf>
    <xf numFmtId="0" fontId="0" fillId="2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20" borderId="23" xfId="0" applyNumberFormat="1" applyFont="1" applyFill="1" applyBorder="1" applyAlignment="1">
      <alignment horizontal="center"/>
    </xf>
    <xf numFmtId="0" fontId="28" fillId="24" borderId="10" xfId="73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3" fillId="24" borderId="10" xfId="73" applyNumberFormat="1" applyFont="1" applyFill="1" applyBorder="1" applyAlignment="1">
      <alignment horizontal="center" wrapText="1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49" fontId="47" fillId="22" borderId="10" xfId="70" applyNumberFormat="1" applyFont="1" applyFill="1" applyBorder="1" applyAlignment="1">
      <alignment horizontal="center" vertical="center" wrapText="1"/>
      <protection/>
    </xf>
    <xf numFmtId="0" fontId="47" fillId="0" borderId="0" xfId="70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8" fillId="0" borderId="13" xfId="34" applyNumberFormat="1" applyFont="1" applyBorder="1" applyAlignment="1">
      <alignment horizontal="center" vertical="center" wrapText="1"/>
      <protection/>
    </xf>
    <xf numFmtId="0" fontId="48" fillId="0" borderId="12" xfId="34" applyFont="1" applyBorder="1" applyAlignment="1" quotePrefix="1">
      <alignment horizontal="center" vertical="center" wrapText="1"/>
      <protection/>
    </xf>
    <xf numFmtId="0" fontId="40" fillId="0" borderId="0" xfId="0" applyFont="1" applyAlignment="1">
      <alignment horizontal="left" indent="1"/>
    </xf>
    <xf numFmtId="0" fontId="48" fillId="0" borderId="25" xfId="34" applyFont="1" applyBorder="1" applyAlignment="1" quotePrefix="1">
      <alignment horizontal="left" vertical="center" wrapText="1" indent="1"/>
      <protection/>
    </xf>
    <xf numFmtId="0" fontId="0" fillId="20" borderId="10" xfId="0" applyFont="1" applyFill="1" applyBorder="1" applyAlignment="1">
      <alignment/>
    </xf>
    <xf numFmtId="177" fontId="28" fillId="0" borderId="10" xfId="70" applyNumberFormat="1" applyFont="1" applyFill="1" applyBorder="1" applyAlignment="1">
      <alignment horizontal="center"/>
      <protection/>
    </xf>
    <xf numFmtId="172" fontId="28" fillId="0" borderId="10" xfId="70" applyNumberFormat="1" applyFont="1" applyFill="1" applyBorder="1" applyAlignment="1">
      <alignment horizontal="center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indent="1"/>
    </xf>
    <xf numFmtId="0" fontId="49" fillId="24" borderId="10" xfId="0" applyFont="1" applyFill="1" applyBorder="1" applyAlignment="1">
      <alignment horizontal="left" indent="1"/>
    </xf>
    <xf numFmtId="14" fontId="23" fillId="0" borderId="10" xfId="0" applyNumberFormat="1" applyFont="1" applyBorder="1" applyAlignment="1">
      <alignment horizontal="center"/>
    </xf>
    <xf numFmtId="14" fontId="23" fillId="24" borderId="10" xfId="0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49" fillId="24" borderId="10" xfId="0" applyFont="1" applyFill="1" applyBorder="1" applyAlignment="1">
      <alignment horizontal="center"/>
    </xf>
    <xf numFmtId="0" fontId="29" fillId="24" borderId="10" xfId="73" applyNumberFormat="1" applyFont="1" applyFill="1" applyBorder="1" applyAlignment="1">
      <alignment horizontal="center" wrapText="1"/>
      <protection/>
    </xf>
    <xf numFmtId="0" fontId="23" fillId="24" borderId="10" xfId="0" applyNumberFormat="1" applyFont="1" applyFill="1" applyBorder="1" applyAlignment="1">
      <alignment horizontal="center"/>
    </xf>
    <xf numFmtId="0" fontId="29" fillId="24" borderId="10" xfId="73" applyNumberFormat="1" applyFont="1" applyFill="1" applyBorder="1" applyAlignment="1">
      <alignment horizontal="center"/>
      <protection/>
    </xf>
    <xf numFmtId="0" fontId="23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center"/>
    </xf>
    <xf numFmtId="0" fontId="23" fillId="20" borderId="10" xfId="0" applyNumberFormat="1" applyFont="1" applyFill="1" applyBorder="1" applyAlignment="1">
      <alignment horizontal="center"/>
    </xf>
    <xf numFmtId="0" fontId="49" fillId="20" borderId="10" xfId="0" applyFont="1" applyFill="1" applyBorder="1" applyAlignment="1">
      <alignment horizontal="center"/>
    </xf>
    <xf numFmtId="0" fontId="49" fillId="20" borderId="10" xfId="0" applyFont="1" applyFill="1" applyBorder="1" applyAlignment="1">
      <alignment horizontal="left" indent="1"/>
    </xf>
    <xf numFmtId="0" fontId="23" fillId="20" borderId="10" xfId="0" applyFont="1" applyFill="1" applyBorder="1" applyAlignment="1">
      <alignment horizontal="center"/>
    </xf>
    <xf numFmtId="0" fontId="23" fillId="20" borderId="23" xfId="0" applyNumberFormat="1" applyFont="1" applyFill="1" applyBorder="1" applyAlignment="1">
      <alignment horizontal="center"/>
    </xf>
    <xf numFmtId="0" fontId="49" fillId="20" borderId="23" xfId="0" applyFont="1" applyFill="1" applyBorder="1" applyAlignment="1">
      <alignment horizontal="center"/>
    </xf>
    <xf numFmtId="0" fontId="49" fillId="20" borderId="23" xfId="0" applyFont="1" applyFill="1" applyBorder="1" applyAlignment="1">
      <alignment horizontal="left" indent="1"/>
    </xf>
    <xf numFmtId="0" fontId="23" fillId="20" borderId="23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" fillId="0" borderId="10" xfId="34" applyFont="1" applyFill="1" applyBorder="1" applyAlignment="1">
      <alignment horizontal="center" vertical="center" wrapText="1"/>
      <protection/>
    </xf>
    <xf numFmtId="0" fontId="1" fillId="0" borderId="13" xfId="73" applyBorder="1" applyAlignment="1">
      <alignment wrapText="1"/>
      <protection/>
    </xf>
    <xf numFmtId="0" fontId="4" fillId="0" borderId="10" xfId="34" applyNumberFormat="1" applyFont="1" applyBorder="1" applyAlignment="1" quotePrefix="1">
      <alignment horizontal="center" vertical="center" wrapText="1"/>
      <protection/>
    </xf>
    <xf numFmtId="0" fontId="4" fillId="0" borderId="10" xfId="34" applyBorder="1" applyAlignment="1" quotePrefix="1">
      <alignment horizontal="center" vertical="center" wrapText="1"/>
      <protection/>
    </xf>
    <xf numFmtId="0" fontId="4" fillId="0" borderId="10" xfId="34" applyFont="1" applyBorder="1" applyAlignment="1" quotePrefix="1">
      <alignment horizontal="left" vertical="center" wrapText="1" indent="1"/>
      <protection/>
    </xf>
    <xf numFmtId="0" fontId="32" fillId="0" borderId="10" xfId="34" applyFont="1" applyBorder="1" applyAlignment="1">
      <alignment horizontal="left" vertical="center" wrapText="1" indent="1"/>
      <protection/>
    </xf>
    <xf numFmtId="0" fontId="4" fillId="0" borderId="10" xfId="34" applyFont="1" applyBorder="1" applyAlignment="1" quotePrefix="1">
      <alignment horizontal="center" vertical="center" wrapText="1"/>
      <protection/>
    </xf>
    <xf numFmtId="0" fontId="25" fillId="20" borderId="10" xfId="0" applyFont="1" applyFill="1" applyBorder="1" applyAlignment="1">
      <alignment horizontal="center"/>
    </xf>
    <xf numFmtId="0" fontId="45" fillId="24" borderId="10" xfId="0" applyFont="1" applyFill="1" applyBorder="1" applyAlignment="1">
      <alignment horizontal="left" indent="1"/>
    </xf>
    <xf numFmtId="0" fontId="45" fillId="0" borderId="10" xfId="0" applyFont="1" applyBorder="1" applyAlignment="1">
      <alignment horizontal="left" indent="1"/>
    </xf>
    <xf numFmtId="0" fontId="45" fillId="20" borderId="10" xfId="0" applyFont="1" applyFill="1" applyBorder="1" applyAlignment="1">
      <alignment horizontal="left" indent="1"/>
    </xf>
    <xf numFmtId="0" fontId="45" fillId="0" borderId="10" xfId="0" applyFont="1" applyBorder="1" applyAlignment="1">
      <alignment horizontal="left"/>
    </xf>
    <xf numFmtId="0" fontId="45" fillId="20" borderId="23" xfId="0" applyFont="1" applyFill="1" applyBorder="1" applyAlignment="1">
      <alignment horizontal="left" indent="1"/>
    </xf>
    <xf numFmtId="0" fontId="45" fillId="0" borderId="10" xfId="0" applyFont="1" applyFill="1" applyBorder="1" applyAlignment="1">
      <alignment horizontal="left" indent="1"/>
    </xf>
    <xf numFmtId="0" fontId="24" fillId="0" borderId="10" xfId="0" applyFont="1" applyBorder="1" applyAlignment="1">
      <alignment horizontal="left" indent="1"/>
    </xf>
    <xf numFmtId="0" fontId="25" fillId="0" borderId="10" xfId="0" applyFont="1" applyBorder="1" applyAlignment="1">
      <alignment/>
    </xf>
    <xf numFmtId="0" fontId="25" fillId="2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/>
    </xf>
    <xf numFmtId="0" fontId="23" fillId="21" borderId="10" xfId="0" applyNumberFormat="1" applyFont="1" applyFill="1" applyBorder="1" applyAlignment="1">
      <alignment horizontal="center"/>
    </xf>
    <xf numFmtId="0" fontId="49" fillId="21" borderId="10" xfId="0" applyFont="1" applyFill="1" applyBorder="1" applyAlignment="1">
      <alignment horizontal="center"/>
    </xf>
    <xf numFmtId="0" fontId="45" fillId="21" borderId="10" xfId="0" applyFont="1" applyFill="1" applyBorder="1" applyAlignment="1">
      <alignment horizontal="left" indent="1"/>
    </xf>
    <xf numFmtId="0" fontId="49" fillId="21" borderId="10" xfId="0" applyFont="1" applyFill="1" applyBorder="1" applyAlignment="1">
      <alignment horizontal="left" indent="1"/>
    </xf>
    <xf numFmtId="14" fontId="23" fillId="21" borderId="10" xfId="0" applyNumberFormat="1" applyFont="1" applyFill="1" applyBorder="1" applyAlignment="1">
      <alignment horizontal="center"/>
    </xf>
    <xf numFmtId="0" fontId="28" fillId="21" borderId="10" xfId="70" applyNumberFormat="1" applyFont="1" applyFill="1" applyBorder="1" applyAlignment="1">
      <alignment/>
      <protection/>
    </xf>
    <xf numFmtId="0" fontId="0" fillId="21" borderId="10" xfId="0" applyFill="1" applyBorder="1" applyAlignment="1">
      <alignment/>
    </xf>
    <xf numFmtId="0" fontId="24" fillId="20" borderId="10" xfId="0" applyFont="1" applyFill="1" applyBorder="1" applyAlignment="1">
      <alignment horizontal="left" indent="1"/>
    </xf>
    <xf numFmtId="49" fontId="7" fillId="24" borderId="10" xfId="42" applyNumberFormat="1" applyFont="1" applyFill="1" applyBorder="1" applyAlignment="1" quotePrefix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/>
    </xf>
    <xf numFmtId="0" fontId="32" fillId="22" borderId="10" xfId="70" applyNumberFormat="1" applyFont="1" applyFill="1" applyBorder="1" applyAlignment="1">
      <alignment/>
      <protection/>
    </xf>
    <xf numFmtId="0" fontId="0" fillId="0" borderId="24" xfId="0" applyFill="1" applyBorder="1" applyAlignment="1">
      <alignment/>
    </xf>
    <xf numFmtId="0" fontId="1" fillId="0" borderId="10" xfId="69" applyBorder="1">
      <alignment/>
      <protection/>
    </xf>
    <xf numFmtId="0" fontId="0" fillId="21" borderId="10" xfId="0" applyFill="1" applyBorder="1" applyAlignment="1">
      <alignment horizontal="center"/>
    </xf>
    <xf numFmtId="2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1" xfId="35" applyFont="1" applyBorder="1" applyAlignment="1" quotePrefix="1">
      <alignment horizontal="center" vertical="center" wrapText="1"/>
      <protection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1" fillId="0" borderId="0" xfId="72" applyFont="1" applyAlignment="1">
      <alignment horizontal="right" wrapText="1"/>
      <protection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3" fillId="0" borderId="12" xfId="39" applyFont="1" applyBorder="1" applyAlignment="1" quotePrefix="1">
      <alignment horizontal="right" vertical="top" textRotation="90" wrapText="1"/>
      <protection/>
    </xf>
    <xf numFmtId="49" fontId="0" fillId="0" borderId="10" xfId="0" applyNumberFormat="1" applyBorder="1" applyAlignment="1">
      <alignment horizontal="right"/>
    </xf>
    <xf numFmtId="0" fontId="0" fillId="21" borderId="10" xfId="0" applyNumberFormat="1" applyFill="1" applyBorder="1" applyAlignment="1">
      <alignment horizontal="center"/>
    </xf>
    <xf numFmtId="0" fontId="43" fillId="21" borderId="10" xfId="0" applyFont="1" applyFill="1" applyBorder="1" applyAlignment="1">
      <alignment horizontal="center"/>
    </xf>
    <xf numFmtId="0" fontId="43" fillId="21" borderId="10" xfId="0" applyFont="1" applyFill="1" applyBorder="1" applyAlignment="1">
      <alignment horizontal="left" indent="1"/>
    </xf>
    <xf numFmtId="0" fontId="0" fillId="21" borderId="10" xfId="0" applyFill="1" applyBorder="1" applyAlignment="1">
      <alignment horizontal="left" indent="1"/>
    </xf>
    <xf numFmtId="14" fontId="0" fillId="21" borderId="10" xfId="0" applyNumberFormat="1" applyFill="1" applyBorder="1" applyAlignment="1">
      <alignment horizontal="center"/>
    </xf>
    <xf numFmtId="0" fontId="6" fillId="0" borderId="0" xfId="38" applyFont="1" applyAlignment="1" quotePrefix="1">
      <alignment horizontal="right" vertical="center" wrapText="1"/>
      <protection/>
    </xf>
    <xf numFmtId="0" fontId="4" fillId="0" borderId="0" xfId="38" applyFont="1" applyAlignment="1" quotePrefix="1">
      <alignment horizontal="center" vertical="center" wrapText="1"/>
      <protection/>
    </xf>
    <xf numFmtId="49" fontId="47" fillId="0" borderId="10" xfId="70" applyNumberFormat="1" applyFont="1" applyBorder="1" applyAlignment="1">
      <alignment horizontal="center" vertical="center"/>
      <protection/>
    </xf>
    <xf numFmtId="0" fontId="6" fillId="0" borderId="0" xfId="73" applyFont="1" applyAlignment="1">
      <alignment horizontal="right" wrapText="1"/>
      <protection/>
    </xf>
    <xf numFmtId="0" fontId="6" fillId="0" borderId="0" xfId="73" applyFont="1" applyAlignment="1">
      <alignment horizontal="center" wrapText="1"/>
      <protection/>
    </xf>
    <xf numFmtId="0" fontId="4" fillId="0" borderId="26" xfId="38" applyFont="1" applyBorder="1" applyAlignment="1" quotePrefix="1">
      <alignment horizontal="center" vertical="center" wrapText="1"/>
      <protection/>
    </xf>
    <xf numFmtId="0" fontId="4" fillId="0" borderId="0" xfId="43" applyFont="1" applyAlignment="1">
      <alignment horizontal="center" vertical="top" wrapText="1"/>
      <protection/>
    </xf>
    <xf numFmtId="0" fontId="6" fillId="0" borderId="0" xfId="38" applyFont="1" applyAlignment="1" quotePrefix="1">
      <alignment horizontal="left" vertical="center" wrapText="1"/>
      <protection/>
    </xf>
    <xf numFmtId="14" fontId="6" fillId="0" borderId="0" xfId="38" applyNumberFormat="1" applyAlignment="1" quotePrefix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43" fillId="0" borderId="0" xfId="0" applyFont="1" applyFill="1" applyBorder="1" applyAlignment="1">
      <alignment horizontal="left" indent="2"/>
    </xf>
    <xf numFmtId="0" fontId="41" fillId="0" borderId="10" xfId="71" applyFont="1" applyBorder="1" applyAlignment="1">
      <alignment horizontal="center"/>
      <protection/>
    </xf>
    <xf numFmtId="0" fontId="42" fillId="0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0" fillId="20" borderId="10" xfId="0" applyFill="1" applyBorder="1" applyAlignment="1">
      <alignment horizontal="right" indent="11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4" fillId="0" borderId="0" xfId="38" applyFont="1" applyBorder="1" applyAlignment="1" quotePrefix="1">
      <alignment horizontal="left" vertical="center" wrapText="1" indent="1"/>
      <protection/>
    </xf>
    <xf numFmtId="0" fontId="25" fillId="0" borderId="0" xfId="0" applyFont="1" applyBorder="1" applyAlignment="1">
      <alignment horizontal="right"/>
    </xf>
    <xf numFmtId="0" fontId="38" fillId="0" borderId="10" xfId="34" applyFont="1" applyBorder="1" applyAlignment="1" quotePrefix="1">
      <alignment horizontal="center" vertical="center" wrapText="1"/>
      <protection/>
    </xf>
    <xf numFmtId="49" fontId="41" fillId="20" borderId="10" xfId="71" applyNumberFormat="1" applyFont="1" applyFill="1" applyBorder="1" applyAlignment="1">
      <alignment horizont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_Лист1" xfId="35"/>
    <cellStyle name="S10" xfId="36"/>
    <cellStyle name="S11" xfId="37"/>
    <cellStyle name="S2" xfId="38"/>
    <cellStyle name="S2_Лист1" xfId="39"/>
    <cellStyle name="S3" xfId="40"/>
    <cellStyle name="S3_Лист1" xfId="41"/>
    <cellStyle name="S4" xfId="42"/>
    <cellStyle name="S4_Лист1" xfId="43"/>
    <cellStyle name="S5" xfId="44"/>
    <cellStyle name="S6" xfId="45"/>
    <cellStyle name="S7" xfId="46"/>
    <cellStyle name="S8" xfId="47"/>
    <cellStyle name="S9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_квалиф" xfId="70"/>
    <cellStyle name="Обычный_квалиф_итоговый" xfId="71"/>
    <cellStyle name="Обычный_Лист1" xfId="72"/>
    <cellStyle name="Обычный_участники" xfId="73"/>
    <cellStyle name="Обычный_шапка_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219075</xdr:colOff>
      <xdr:row>3</xdr:row>
      <xdr:rowOff>57150</xdr:rowOff>
    </xdr:to>
    <xdr:grpSp>
      <xdr:nvGrpSpPr>
        <xdr:cNvPr id="1" name="Группа 1"/>
        <xdr:cNvGrpSpPr>
          <a:grpSpLocks/>
        </xdr:cNvGrpSpPr>
      </xdr:nvGrpSpPr>
      <xdr:grpSpPr>
        <a:xfrm>
          <a:off x="200025" y="0"/>
          <a:ext cx="7439025" cy="942975"/>
          <a:chOff x="0" y="0"/>
          <a:chExt cx="9486899" cy="1127142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31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663"/>
            <a:ext cx="3657200" cy="704746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7806" y="5286"/>
              <a:ext cx="1506469" cy="694453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3365" y="0"/>
            <a:ext cx="4548968" cy="11271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6</xdr:col>
      <xdr:colOff>1143000</xdr:colOff>
      <xdr:row>3</xdr:row>
      <xdr:rowOff>161925</xdr:rowOff>
    </xdr:to>
    <xdr:grpSp>
      <xdr:nvGrpSpPr>
        <xdr:cNvPr id="1" name="Группа 1"/>
        <xdr:cNvGrpSpPr>
          <a:grpSpLocks noChangeAspect="1"/>
        </xdr:cNvGrpSpPr>
      </xdr:nvGrpSpPr>
      <xdr:grpSpPr>
        <a:xfrm>
          <a:off x="9525" y="0"/>
          <a:ext cx="7629525" cy="742950"/>
          <a:chOff x="0" y="0"/>
          <a:chExt cx="9486899" cy="83820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2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6460578" y="85916"/>
            <a:ext cx="3026321" cy="709327"/>
            <a:chOff x="641844" y="244"/>
            <a:chExt cx="3082431" cy="709247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641844" y="118866"/>
              <a:ext cx="1501915" cy="44097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0801" y="244"/>
              <a:ext cx="1513474" cy="70924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5737" y="0"/>
            <a:ext cx="4824088" cy="7736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0</xdr:row>
      <xdr:rowOff>114300</xdr:rowOff>
    </xdr:from>
    <xdr:to>
      <xdr:col>8</xdr:col>
      <xdr:colOff>1857375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14300"/>
          <a:ext cx="2609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219075</xdr:colOff>
      <xdr:row>3</xdr:row>
      <xdr:rowOff>57150</xdr:rowOff>
    </xdr:to>
    <xdr:grpSp>
      <xdr:nvGrpSpPr>
        <xdr:cNvPr id="1" name="Группа 1"/>
        <xdr:cNvGrpSpPr>
          <a:grpSpLocks/>
        </xdr:cNvGrpSpPr>
      </xdr:nvGrpSpPr>
      <xdr:grpSpPr>
        <a:xfrm>
          <a:off x="200025" y="0"/>
          <a:ext cx="7439025" cy="942975"/>
          <a:chOff x="0" y="0"/>
          <a:chExt cx="9486899" cy="1127142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312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663"/>
            <a:ext cx="3657200" cy="704746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7806" y="5286"/>
              <a:ext cx="1506469" cy="694453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3365" y="0"/>
            <a:ext cx="4548968" cy="11271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676275</xdr:colOff>
      <xdr:row>4</xdr:row>
      <xdr:rowOff>95250</xdr:rowOff>
    </xdr:to>
    <xdr:grpSp>
      <xdr:nvGrpSpPr>
        <xdr:cNvPr id="1" name="Группа 1"/>
        <xdr:cNvGrpSpPr>
          <a:grpSpLocks/>
        </xdr:cNvGrpSpPr>
      </xdr:nvGrpSpPr>
      <xdr:grpSpPr>
        <a:xfrm>
          <a:off x="0" y="0"/>
          <a:ext cx="10715625" cy="857250"/>
          <a:chOff x="0" y="0"/>
          <a:chExt cx="9486899" cy="83820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2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706"/>
            <a:ext cx="3657200" cy="704926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9668" y="-1761"/>
              <a:ext cx="1504607" cy="707846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3365" y="0"/>
            <a:ext cx="4556083" cy="838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="125" zoomScaleNormal="125" zoomScalePageLayoutView="0" workbookViewId="0" topLeftCell="A1">
      <selection activeCell="J32" sqref="J32"/>
    </sheetView>
  </sheetViews>
  <sheetFormatPr defaultColWidth="9.00390625" defaultRowHeight="12.75"/>
  <cols>
    <col min="1" max="1" width="4.875" style="12" customWidth="1"/>
    <col min="2" max="2" width="6.25390625" style="130" customWidth="1"/>
    <col min="3" max="3" width="6.00390625" style="0" customWidth="1"/>
    <col min="4" max="4" width="19.375" style="65" customWidth="1"/>
    <col min="5" max="5" width="9.375" style="0" customWidth="1"/>
    <col min="6" max="6" width="9.875" style="0" customWidth="1"/>
    <col min="7" max="7" width="7.875" style="0" customWidth="1"/>
    <col min="9" max="9" width="9.25390625" style="0" customWidth="1"/>
    <col min="10" max="10" width="8.125" style="0" customWidth="1"/>
    <col min="11" max="11" width="7.375" style="0" customWidth="1"/>
  </cols>
  <sheetData>
    <row r="1" spans="1:2" ht="23.25" customHeight="1">
      <c r="A1"/>
      <c r="B1" s="115"/>
    </row>
    <row r="2" spans="1:14" ht="23.25" customHeight="1">
      <c r="A2" s="2"/>
      <c r="B2" s="9"/>
      <c r="C2" s="2"/>
      <c r="D2" s="64"/>
      <c r="E2" s="2"/>
      <c r="F2" s="2"/>
      <c r="G2" s="2"/>
      <c r="H2" s="2"/>
      <c r="I2" s="2"/>
      <c r="J2" s="5"/>
      <c r="K2" s="1"/>
      <c r="L2" s="1"/>
      <c r="M2" s="1"/>
      <c r="N2" s="1"/>
    </row>
    <row r="3" spans="1:5" ht="23.25" customHeight="1">
      <c r="A3"/>
      <c r="B3" s="215"/>
      <c r="C3" s="215"/>
      <c r="D3" s="215"/>
      <c r="E3" s="215"/>
    </row>
    <row r="4" spans="1:14" ht="17.25" customHeight="1">
      <c r="A4" s="8" t="str">
        <f>шапка!B4</f>
        <v>КУБОК БЕЛОГО КОЛОДЦА, КУБОК ВОРОНЕЖСКОЙ ОБЛАСТИ, ЧЕМПИОНАТ ЧЕРНОЗЕМЬЯ - 2017  I этап</v>
      </c>
      <c r="C4" s="8"/>
      <c r="D4" s="66"/>
      <c r="E4" s="8"/>
      <c r="F4" s="49"/>
      <c r="G4" s="49"/>
      <c r="H4" s="2"/>
      <c r="I4" s="2"/>
      <c r="J4" s="1"/>
      <c r="K4" s="1"/>
      <c r="L4" s="1"/>
      <c r="M4" s="1"/>
      <c r="N4" s="1"/>
    </row>
    <row r="5" spans="1:14" ht="23.25" customHeight="1">
      <c r="A5" s="216" t="s">
        <v>28</v>
      </c>
      <c r="B5" s="216"/>
      <c r="C5" s="216"/>
      <c r="E5" s="50"/>
      <c r="H5" s="6"/>
      <c r="I5" s="2"/>
      <c r="J5" s="8" t="str">
        <f>шапка!B10</f>
        <v>6 мая 2017</v>
      </c>
      <c r="K5" s="1"/>
      <c r="L5" s="1"/>
      <c r="M5" s="1"/>
      <c r="N5" s="1"/>
    </row>
    <row r="6" spans="2:4" ht="18.75" thickBot="1">
      <c r="B6" s="10"/>
      <c r="D6" s="137" t="s">
        <v>149</v>
      </c>
    </row>
    <row r="7" spans="1:15" s="134" customFormat="1" ht="21.75" customHeight="1">
      <c r="A7" s="131" t="s">
        <v>11</v>
      </c>
      <c r="B7" s="135" t="s">
        <v>148</v>
      </c>
      <c r="C7" s="136" t="s">
        <v>2</v>
      </c>
      <c r="D7" s="138" t="s">
        <v>1</v>
      </c>
      <c r="E7" s="132" t="s">
        <v>10</v>
      </c>
      <c r="F7" s="217" t="s">
        <v>5</v>
      </c>
      <c r="G7" s="217"/>
      <c r="H7" s="217"/>
      <c r="I7" s="217"/>
      <c r="J7" s="217"/>
      <c r="K7" s="217"/>
      <c r="L7" s="133"/>
      <c r="M7" s="133"/>
      <c r="N7" s="133"/>
      <c r="O7" s="133"/>
    </row>
    <row r="8" spans="1:15" ht="15" customHeight="1">
      <c r="A8" s="14">
        <v>1</v>
      </c>
      <c r="B8" s="116">
        <v>6</v>
      </c>
      <c r="C8" s="75" t="s">
        <v>47</v>
      </c>
      <c r="D8" s="74" t="s">
        <v>58</v>
      </c>
      <c r="E8" s="47">
        <f>MIN(F8:K8)</f>
        <v>13.5606</v>
      </c>
      <c r="F8" s="18">
        <v>14.785</v>
      </c>
      <c r="G8" s="18">
        <v>13.9923</v>
      </c>
      <c r="H8" s="17">
        <v>13.8052</v>
      </c>
      <c r="I8" s="17">
        <v>13.5606</v>
      </c>
      <c r="J8" s="16"/>
      <c r="K8" s="16"/>
      <c r="L8" s="4"/>
      <c r="M8" s="4"/>
      <c r="N8" s="4"/>
      <c r="O8" s="4"/>
    </row>
    <row r="9" spans="1:15" ht="15" customHeight="1">
      <c r="A9" s="14">
        <v>2</v>
      </c>
      <c r="B9" s="116">
        <v>5</v>
      </c>
      <c r="C9" s="75" t="s">
        <v>47</v>
      </c>
      <c r="D9" s="73" t="s">
        <v>48</v>
      </c>
      <c r="E9" s="47">
        <f>MIN(F9:K9)</f>
        <v>13.9486</v>
      </c>
      <c r="F9" s="18">
        <v>14.4474</v>
      </c>
      <c r="G9" s="18">
        <v>14.084</v>
      </c>
      <c r="H9" s="17">
        <v>14.1402</v>
      </c>
      <c r="I9" s="17">
        <v>13.9486</v>
      </c>
      <c r="J9" s="17">
        <v>14.9826</v>
      </c>
      <c r="K9" s="16"/>
      <c r="L9" s="4"/>
      <c r="M9" s="4"/>
      <c r="N9" s="4"/>
      <c r="O9" s="4"/>
    </row>
    <row r="10" spans="1:15" ht="15" customHeight="1">
      <c r="A10" s="14">
        <v>3</v>
      </c>
      <c r="B10" s="117">
        <v>7</v>
      </c>
      <c r="C10" s="75" t="s">
        <v>47</v>
      </c>
      <c r="D10" s="73" t="s">
        <v>150</v>
      </c>
      <c r="E10" s="47">
        <f>MIN(F10:K10)</f>
        <v>14.4391</v>
      </c>
      <c r="F10" s="18">
        <v>14.4822</v>
      </c>
      <c r="G10" s="18">
        <v>14.4391</v>
      </c>
      <c r="H10" s="17">
        <v>14.4908</v>
      </c>
      <c r="I10" s="18">
        <v>14.4396</v>
      </c>
      <c r="J10" s="18"/>
      <c r="K10" s="16"/>
      <c r="L10" s="4"/>
      <c r="M10" s="4"/>
      <c r="N10" s="4"/>
      <c r="O10" s="4"/>
    </row>
    <row r="11" spans="1:15" ht="15" customHeight="1">
      <c r="A11" s="14">
        <v>4</v>
      </c>
      <c r="B11" s="117">
        <v>8</v>
      </c>
      <c r="C11" s="75" t="s">
        <v>47</v>
      </c>
      <c r="D11" s="73" t="s">
        <v>131</v>
      </c>
      <c r="E11" s="47">
        <f>MIN(F11:K11)</f>
        <v>19.1758</v>
      </c>
      <c r="F11" s="18">
        <v>19.1758</v>
      </c>
      <c r="G11" s="18"/>
      <c r="H11" s="17"/>
      <c r="I11" s="17"/>
      <c r="J11" s="17"/>
      <c r="K11" s="16"/>
      <c r="L11" s="4"/>
      <c r="M11" s="4"/>
      <c r="N11" s="4"/>
      <c r="O11" s="4"/>
    </row>
    <row r="12" spans="1:15" ht="7.5" customHeight="1">
      <c r="A12" s="104"/>
      <c r="B12" s="118"/>
      <c r="C12" s="105"/>
      <c r="D12" s="106"/>
      <c r="E12" s="107"/>
      <c r="F12" s="108"/>
      <c r="G12" s="108"/>
      <c r="H12" s="109"/>
      <c r="I12" s="109"/>
      <c r="J12" s="109"/>
      <c r="K12" s="109"/>
      <c r="L12" s="4"/>
      <c r="M12" s="4"/>
      <c r="N12" s="4"/>
      <c r="O12" s="4"/>
    </row>
    <row r="13" spans="1:15" ht="15" customHeight="1">
      <c r="A13" s="14">
        <v>1</v>
      </c>
      <c r="B13" s="119">
        <v>100</v>
      </c>
      <c r="C13" s="63" t="s">
        <v>51</v>
      </c>
      <c r="D13" s="74" t="s">
        <v>50</v>
      </c>
      <c r="E13" s="47">
        <f aca="true" t="shared" si="0" ref="E13:E18">MIN(F13:K13)</f>
        <v>12.3366</v>
      </c>
      <c r="F13" s="18">
        <v>12.3366</v>
      </c>
      <c r="G13" s="18"/>
      <c r="H13" s="17"/>
      <c r="I13" s="17"/>
      <c r="J13" s="17"/>
      <c r="K13" s="16"/>
      <c r="L13" s="4"/>
      <c r="M13" s="4"/>
      <c r="N13" s="4"/>
      <c r="O13" s="4"/>
    </row>
    <row r="14" spans="1:15" ht="15" customHeight="1">
      <c r="A14" s="14">
        <v>2</v>
      </c>
      <c r="B14" s="117">
        <v>103</v>
      </c>
      <c r="C14" s="63" t="s">
        <v>51</v>
      </c>
      <c r="D14" s="74" t="s">
        <v>38</v>
      </c>
      <c r="E14" s="47">
        <f t="shared" si="0"/>
        <v>12.5752</v>
      </c>
      <c r="F14" s="18">
        <v>24.3354</v>
      </c>
      <c r="G14" s="18">
        <v>12.5752</v>
      </c>
      <c r="H14" s="17"/>
      <c r="I14" s="17"/>
      <c r="J14" s="16"/>
      <c r="K14" s="16"/>
      <c r="L14" s="4"/>
      <c r="M14" s="4"/>
      <c r="N14" s="4"/>
      <c r="O14" s="4"/>
    </row>
    <row r="15" spans="1:15" ht="15" customHeight="1">
      <c r="A15" s="14">
        <v>3</v>
      </c>
      <c r="B15" s="120">
        <v>101</v>
      </c>
      <c r="C15" s="63" t="s">
        <v>51</v>
      </c>
      <c r="D15" s="74" t="s">
        <v>59</v>
      </c>
      <c r="E15" s="47">
        <f t="shared" si="0"/>
        <v>12.9765</v>
      </c>
      <c r="F15" s="18" t="s">
        <v>147</v>
      </c>
      <c r="G15" s="18">
        <v>12.9765</v>
      </c>
      <c r="H15" s="17">
        <v>13.3309</v>
      </c>
      <c r="I15" s="17">
        <v>13.3001</v>
      </c>
      <c r="J15" s="17"/>
      <c r="K15" s="16"/>
      <c r="L15" s="4"/>
      <c r="M15" s="4"/>
      <c r="N15" s="4"/>
      <c r="O15" s="4"/>
    </row>
    <row r="16" spans="1:15" ht="15" customHeight="1">
      <c r="A16" s="14">
        <v>4</v>
      </c>
      <c r="B16" s="121">
        <v>107</v>
      </c>
      <c r="C16" s="63" t="s">
        <v>51</v>
      </c>
      <c r="D16" s="74" t="s">
        <v>133</v>
      </c>
      <c r="E16" s="47">
        <f t="shared" si="0"/>
        <v>14.1237</v>
      </c>
      <c r="F16" s="18">
        <v>14.1635</v>
      </c>
      <c r="G16" s="141">
        <v>14.3098</v>
      </c>
      <c r="H16" s="17">
        <v>14.1237</v>
      </c>
      <c r="I16" s="16"/>
      <c r="J16" s="17"/>
      <c r="K16" s="16"/>
      <c r="L16" s="4"/>
      <c r="M16" s="4"/>
      <c r="N16" s="4"/>
      <c r="O16" s="4"/>
    </row>
    <row r="17" spans="1:15" ht="15" customHeight="1">
      <c r="A17" s="14">
        <v>5</v>
      </c>
      <c r="B17" s="121">
        <v>106</v>
      </c>
      <c r="C17" s="63" t="s">
        <v>51</v>
      </c>
      <c r="D17" s="74" t="s">
        <v>142</v>
      </c>
      <c r="E17" s="47">
        <f t="shared" si="0"/>
        <v>15.2557</v>
      </c>
      <c r="F17" s="18">
        <v>15.2557</v>
      </c>
      <c r="G17" s="18">
        <v>15.4657</v>
      </c>
      <c r="H17" s="17">
        <v>15.3653</v>
      </c>
      <c r="I17" s="17"/>
      <c r="J17" s="19"/>
      <c r="K17" s="19"/>
      <c r="L17" s="4"/>
      <c r="M17" s="4"/>
      <c r="N17" s="4"/>
      <c r="O17" s="4"/>
    </row>
    <row r="18" spans="1:15" ht="15" customHeight="1">
      <c r="A18" s="14">
        <v>6</v>
      </c>
      <c r="B18" s="116">
        <v>102</v>
      </c>
      <c r="C18" s="63" t="s">
        <v>51</v>
      </c>
      <c r="D18" s="74" t="s">
        <v>39</v>
      </c>
      <c r="E18" s="47">
        <f t="shared" si="0"/>
        <v>15.3821</v>
      </c>
      <c r="F18" s="18">
        <v>15.3821</v>
      </c>
      <c r="G18" s="18">
        <v>16.6728</v>
      </c>
      <c r="H18" s="17"/>
      <c r="I18" s="17"/>
      <c r="J18" s="17"/>
      <c r="K18" s="16"/>
      <c r="L18" s="4"/>
      <c r="M18" s="4"/>
      <c r="N18" s="4"/>
      <c r="O18" s="4"/>
    </row>
    <row r="19" spans="1:15" ht="15" customHeight="1">
      <c r="A19" s="14">
        <v>7</v>
      </c>
      <c r="B19" s="121">
        <v>105</v>
      </c>
      <c r="C19" s="63" t="s">
        <v>51</v>
      </c>
      <c r="D19" s="74" t="s">
        <v>64</v>
      </c>
      <c r="E19" s="47" t="s">
        <v>151</v>
      </c>
      <c r="F19" s="18"/>
      <c r="G19" s="18"/>
      <c r="H19" s="17"/>
      <c r="I19" s="17"/>
      <c r="J19" s="16"/>
      <c r="K19" s="16"/>
      <c r="L19" s="4"/>
      <c r="M19" s="4"/>
      <c r="N19" s="4"/>
      <c r="O19" s="4"/>
    </row>
    <row r="20" spans="1:15" ht="7.5" customHeight="1">
      <c r="A20" s="104"/>
      <c r="B20" s="118"/>
      <c r="C20" s="105"/>
      <c r="D20" s="106"/>
      <c r="E20" s="107"/>
      <c r="F20" s="108"/>
      <c r="G20" s="108"/>
      <c r="H20" s="109"/>
      <c r="I20" s="109"/>
      <c r="J20" s="109"/>
      <c r="K20" s="110"/>
      <c r="L20" s="4"/>
      <c r="M20" s="4"/>
      <c r="N20" s="4"/>
      <c r="O20" s="4"/>
    </row>
    <row r="21" spans="1:15" ht="15" customHeight="1">
      <c r="A21" s="14">
        <v>1</v>
      </c>
      <c r="B21" s="122">
        <v>200</v>
      </c>
      <c r="C21" s="63" t="s">
        <v>57</v>
      </c>
      <c r="D21" s="74" t="s">
        <v>55</v>
      </c>
      <c r="E21" s="47">
        <f aca="true" t="shared" si="1" ref="E21:E29">MIN(F21:K21)</f>
        <v>11.5247</v>
      </c>
      <c r="F21" s="18">
        <v>11.8221</v>
      </c>
      <c r="G21" s="18">
        <v>11.5247</v>
      </c>
      <c r="H21" s="17"/>
      <c r="I21" s="16"/>
      <c r="J21" s="16"/>
      <c r="K21" s="16"/>
      <c r="L21" s="4"/>
      <c r="M21" s="4"/>
      <c r="N21" s="4"/>
      <c r="O21" s="4"/>
    </row>
    <row r="22" spans="1:15" ht="15" customHeight="1">
      <c r="A22" s="14">
        <v>2</v>
      </c>
      <c r="B22" s="117">
        <v>206</v>
      </c>
      <c r="C22" s="75" t="s">
        <v>57</v>
      </c>
      <c r="D22" s="73" t="s">
        <v>116</v>
      </c>
      <c r="E22" s="47">
        <f t="shared" si="1"/>
        <v>11.8448</v>
      </c>
      <c r="F22" s="18">
        <v>12.0018</v>
      </c>
      <c r="G22" s="18">
        <v>11.8448</v>
      </c>
      <c r="H22" s="16"/>
      <c r="I22" s="16"/>
      <c r="J22" s="16"/>
      <c r="K22" s="16"/>
      <c r="L22" s="4"/>
      <c r="M22" s="4"/>
      <c r="N22" s="4"/>
      <c r="O22" s="4"/>
    </row>
    <row r="23" spans="1:15" ht="15" customHeight="1">
      <c r="A23" s="14">
        <v>3</v>
      </c>
      <c r="B23" s="101">
        <v>205</v>
      </c>
      <c r="C23" s="63" t="s">
        <v>57</v>
      </c>
      <c r="D23" s="73" t="s">
        <v>126</v>
      </c>
      <c r="E23" s="47">
        <f t="shared" si="1"/>
        <v>12.2085</v>
      </c>
      <c r="F23" s="18">
        <v>12.6774</v>
      </c>
      <c r="G23" s="140">
        <v>13.0004</v>
      </c>
      <c r="H23" s="17">
        <v>12.2085</v>
      </c>
      <c r="I23" s="17">
        <v>12.3543</v>
      </c>
      <c r="J23" s="16"/>
      <c r="K23" s="16"/>
      <c r="L23" s="4"/>
      <c r="M23" s="4"/>
      <c r="N23" s="4"/>
      <c r="O23" s="4"/>
    </row>
    <row r="24" spans="1:15" ht="15" customHeight="1">
      <c r="A24" s="14">
        <v>4</v>
      </c>
      <c r="B24" s="124">
        <v>204</v>
      </c>
      <c r="C24" s="75" t="s">
        <v>57</v>
      </c>
      <c r="D24" s="73" t="s">
        <v>110</v>
      </c>
      <c r="E24" s="47">
        <f t="shared" si="1"/>
        <v>12.3543</v>
      </c>
      <c r="F24" s="18">
        <v>12.7266</v>
      </c>
      <c r="G24" s="18">
        <v>13.2443</v>
      </c>
      <c r="H24" s="17">
        <v>13.4428</v>
      </c>
      <c r="I24" s="17">
        <v>13.1173</v>
      </c>
      <c r="J24" s="17">
        <v>13.3302</v>
      </c>
      <c r="K24" s="17">
        <v>12.3543</v>
      </c>
      <c r="L24" s="4"/>
      <c r="M24" s="4"/>
      <c r="N24" s="4"/>
      <c r="O24" s="4"/>
    </row>
    <row r="25" spans="1:15" ht="15" customHeight="1">
      <c r="A25" s="14">
        <v>5</v>
      </c>
      <c r="B25" s="123">
        <v>201</v>
      </c>
      <c r="C25" s="63" t="s">
        <v>57</v>
      </c>
      <c r="D25" s="74" t="s">
        <v>65</v>
      </c>
      <c r="E25" s="47">
        <f t="shared" si="1"/>
        <v>12.7571</v>
      </c>
      <c r="F25" s="18">
        <v>13.0888</v>
      </c>
      <c r="G25" s="18">
        <v>12.7886</v>
      </c>
      <c r="H25" s="17">
        <v>12.7571</v>
      </c>
      <c r="I25" s="17">
        <v>13.013</v>
      </c>
      <c r="J25" s="17"/>
      <c r="K25" s="16"/>
      <c r="L25" s="4"/>
      <c r="M25" s="4"/>
      <c r="N25" s="4"/>
      <c r="O25" s="4"/>
    </row>
    <row r="26" spans="1:15" ht="15" customHeight="1">
      <c r="A26" s="14">
        <v>6</v>
      </c>
      <c r="B26" s="123">
        <v>202</v>
      </c>
      <c r="C26" s="63" t="s">
        <v>57</v>
      </c>
      <c r="D26" s="74" t="s">
        <v>62</v>
      </c>
      <c r="E26" s="47">
        <f t="shared" si="1"/>
        <v>12.7986</v>
      </c>
      <c r="F26" s="18">
        <v>13.6219</v>
      </c>
      <c r="G26" s="18">
        <v>12.8043</v>
      </c>
      <c r="H26" s="17">
        <v>13.9779</v>
      </c>
      <c r="I26" s="17">
        <v>12.7986</v>
      </c>
      <c r="J26" s="17">
        <v>12.87</v>
      </c>
      <c r="K26" s="16" t="s">
        <v>147</v>
      </c>
      <c r="L26" s="4"/>
      <c r="M26" s="4"/>
      <c r="N26" s="4"/>
      <c r="O26" s="4"/>
    </row>
    <row r="27" spans="1:15" ht="15" customHeight="1">
      <c r="A27" s="14">
        <v>7</v>
      </c>
      <c r="B27" s="117">
        <v>208</v>
      </c>
      <c r="C27" s="75" t="s">
        <v>57</v>
      </c>
      <c r="D27" s="73" t="s">
        <v>132</v>
      </c>
      <c r="E27" s="47">
        <f t="shared" si="1"/>
        <v>13.1797</v>
      </c>
      <c r="F27" s="18">
        <v>13.1797</v>
      </c>
      <c r="G27" s="19">
        <v>13.3433</v>
      </c>
      <c r="H27" s="17">
        <v>13.2824</v>
      </c>
      <c r="I27" s="17">
        <v>13.3661</v>
      </c>
      <c r="J27" s="17"/>
      <c r="K27" s="16"/>
      <c r="L27" s="4"/>
      <c r="M27" s="4"/>
      <c r="N27" s="4"/>
      <c r="O27" s="4"/>
    </row>
    <row r="28" spans="1:15" ht="15" customHeight="1">
      <c r="A28" s="14">
        <v>8</v>
      </c>
      <c r="B28" s="123">
        <v>203</v>
      </c>
      <c r="C28" s="63" t="s">
        <v>57</v>
      </c>
      <c r="D28" s="74" t="s">
        <v>63</v>
      </c>
      <c r="E28" s="47">
        <f t="shared" si="1"/>
        <v>14.6657</v>
      </c>
      <c r="F28" s="18">
        <v>15.0683</v>
      </c>
      <c r="G28" s="18">
        <v>15.0561</v>
      </c>
      <c r="H28" s="17">
        <v>14.6657</v>
      </c>
      <c r="I28" s="17">
        <v>14.9099</v>
      </c>
      <c r="J28" s="17">
        <v>14.8922</v>
      </c>
      <c r="K28" s="16"/>
      <c r="L28" s="4"/>
      <c r="M28" s="4"/>
      <c r="N28" s="4"/>
      <c r="O28" s="4"/>
    </row>
    <row r="29" spans="1:15" ht="15" customHeight="1">
      <c r="A29" s="14">
        <v>9</v>
      </c>
      <c r="B29" s="117">
        <v>209</v>
      </c>
      <c r="C29" s="75" t="s">
        <v>57</v>
      </c>
      <c r="D29" s="73" t="s">
        <v>139</v>
      </c>
      <c r="E29" s="47">
        <f t="shared" si="1"/>
        <v>16.2116</v>
      </c>
      <c r="F29" s="18">
        <v>19.7898</v>
      </c>
      <c r="G29" s="19">
        <v>17.335</v>
      </c>
      <c r="H29" s="17">
        <v>16.2116</v>
      </c>
      <c r="I29" s="17"/>
      <c r="J29" s="17"/>
      <c r="K29" s="19"/>
      <c r="L29" s="4"/>
      <c r="M29" s="4"/>
      <c r="N29" s="4"/>
      <c r="O29" s="4"/>
    </row>
    <row r="30" spans="1:15" ht="6.75" customHeight="1">
      <c r="A30" s="104"/>
      <c r="B30" s="125"/>
      <c r="C30" s="111"/>
      <c r="D30" s="112"/>
      <c r="E30" s="107"/>
      <c r="F30" s="108"/>
      <c r="G30" s="110"/>
      <c r="H30" s="113"/>
      <c r="I30" s="109"/>
      <c r="J30" s="109"/>
      <c r="K30" s="110"/>
      <c r="L30" s="4"/>
      <c r="M30" s="4"/>
      <c r="N30" s="4"/>
      <c r="O30" s="4"/>
    </row>
    <row r="31" spans="1:15" ht="15" customHeight="1">
      <c r="A31" s="14">
        <v>1</v>
      </c>
      <c r="B31" s="127">
        <v>303</v>
      </c>
      <c r="C31" s="75" t="s">
        <v>54</v>
      </c>
      <c r="D31" s="73" t="s">
        <v>80</v>
      </c>
      <c r="E31" s="47">
        <f aca="true" t="shared" si="2" ref="E31:E39">MIN(F31:K31)</f>
        <v>13.4629</v>
      </c>
      <c r="F31" s="18" t="s">
        <v>147</v>
      </c>
      <c r="G31" s="19">
        <v>13.4629</v>
      </c>
      <c r="H31" s="17" t="s">
        <v>147</v>
      </c>
      <c r="I31" s="17">
        <v>13.4857</v>
      </c>
      <c r="J31" s="17">
        <v>13.5504</v>
      </c>
      <c r="K31" s="19"/>
      <c r="L31" s="4"/>
      <c r="M31" s="4"/>
      <c r="N31" s="4"/>
      <c r="O31" s="4"/>
    </row>
    <row r="32" spans="1:15" ht="15" customHeight="1">
      <c r="A32" s="14">
        <v>2</v>
      </c>
      <c r="B32" s="117">
        <v>309</v>
      </c>
      <c r="C32" s="75" t="s">
        <v>51</v>
      </c>
      <c r="D32" s="73" t="s">
        <v>107</v>
      </c>
      <c r="E32" s="47">
        <f t="shared" si="2"/>
        <v>13.4715</v>
      </c>
      <c r="F32" s="18">
        <v>13.7578</v>
      </c>
      <c r="G32" s="18">
        <v>13.9072</v>
      </c>
      <c r="H32" s="17">
        <v>13.8204</v>
      </c>
      <c r="I32" s="17">
        <v>13.4715</v>
      </c>
      <c r="J32" s="17"/>
      <c r="K32" s="16"/>
      <c r="L32" s="4"/>
      <c r="M32" s="4"/>
      <c r="N32" s="4"/>
      <c r="O32" s="4"/>
    </row>
    <row r="33" spans="1:15" ht="15" customHeight="1">
      <c r="A33" s="14">
        <v>3</v>
      </c>
      <c r="B33" s="128">
        <v>305</v>
      </c>
      <c r="C33" s="63" t="s">
        <v>54</v>
      </c>
      <c r="D33" s="74" t="s">
        <v>52</v>
      </c>
      <c r="E33" s="47">
        <f t="shared" si="2"/>
        <v>13.7709</v>
      </c>
      <c r="F33" s="18">
        <v>17.0392</v>
      </c>
      <c r="G33" s="17">
        <v>13.9636</v>
      </c>
      <c r="H33" s="19">
        <v>13.7709</v>
      </c>
      <c r="I33" s="16"/>
      <c r="J33" s="16"/>
      <c r="K33" s="16"/>
      <c r="L33" s="4"/>
      <c r="M33" s="4"/>
      <c r="N33" s="4"/>
      <c r="O33" s="4"/>
    </row>
    <row r="34" spans="1:15" ht="15" customHeight="1">
      <c r="A34" s="14">
        <v>4</v>
      </c>
      <c r="B34" s="127">
        <v>304</v>
      </c>
      <c r="C34" s="75" t="s">
        <v>54</v>
      </c>
      <c r="D34" s="73" t="s">
        <v>83</v>
      </c>
      <c r="E34" s="47">
        <f t="shared" si="2"/>
        <v>14.0505</v>
      </c>
      <c r="F34" s="18">
        <v>14.9909</v>
      </c>
      <c r="G34" s="17">
        <v>14.0505</v>
      </c>
      <c r="H34" s="19">
        <v>14.1666</v>
      </c>
      <c r="I34" s="17">
        <v>14.0748</v>
      </c>
      <c r="J34" s="16"/>
      <c r="K34" s="16"/>
      <c r="L34" s="4"/>
      <c r="M34" s="4"/>
      <c r="N34" s="4"/>
      <c r="O34" s="4"/>
    </row>
    <row r="35" spans="1:15" ht="15" customHeight="1">
      <c r="A35" s="14">
        <v>5</v>
      </c>
      <c r="B35" s="121">
        <v>300</v>
      </c>
      <c r="C35" s="63" t="s">
        <v>54</v>
      </c>
      <c r="D35" s="74" t="s">
        <v>61</v>
      </c>
      <c r="E35" s="47">
        <f t="shared" si="2"/>
        <v>14.0832</v>
      </c>
      <c r="F35" s="18">
        <v>14.3561</v>
      </c>
      <c r="G35" s="19">
        <v>14.1835</v>
      </c>
      <c r="H35" s="17">
        <v>14.2536</v>
      </c>
      <c r="I35" s="17">
        <v>14.2323</v>
      </c>
      <c r="J35" s="17">
        <v>14.0832</v>
      </c>
      <c r="K35" s="19"/>
      <c r="L35" s="4"/>
      <c r="M35" s="4"/>
      <c r="N35" s="4"/>
      <c r="O35" s="4"/>
    </row>
    <row r="36" spans="1:15" ht="15" customHeight="1">
      <c r="A36" s="14">
        <v>6</v>
      </c>
      <c r="B36" s="126">
        <v>301</v>
      </c>
      <c r="C36" s="63" t="s">
        <v>54</v>
      </c>
      <c r="D36" s="74" t="s">
        <v>60</v>
      </c>
      <c r="E36" s="47">
        <f t="shared" si="2"/>
        <v>14.2974</v>
      </c>
      <c r="F36" s="18">
        <v>14.3736</v>
      </c>
      <c r="G36" s="18">
        <v>14.6948</v>
      </c>
      <c r="H36" s="17">
        <v>14.3744</v>
      </c>
      <c r="I36" s="17">
        <v>14.2974</v>
      </c>
      <c r="J36" s="17">
        <v>14.4216</v>
      </c>
      <c r="K36" s="16"/>
      <c r="L36" s="4"/>
      <c r="M36" s="4"/>
      <c r="N36" s="4"/>
      <c r="O36" s="4"/>
    </row>
    <row r="37" spans="1:15" ht="15" customHeight="1">
      <c r="A37" s="14">
        <v>7</v>
      </c>
      <c r="B37" s="117">
        <v>306</v>
      </c>
      <c r="C37" s="75" t="s">
        <v>54</v>
      </c>
      <c r="D37" s="73" t="s">
        <v>96</v>
      </c>
      <c r="E37" s="47">
        <f t="shared" si="2"/>
        <v>14.5515</v>
      </c>
      <c r="F37" s="18">
        <v>14.5515</v>
      </c>
      <c r="G37" s="17">
        <v>15.1979</v>
      </c>
      <c r="H37" s="19" t="s">
        <v>147</v>
      </c>
      <c r="I37" s="17"/>
      <c r="J37" s="17"/>
      <c r="K37" s="16"/>
      <c r="L37" s="4"/>
      <c r="M37" s="4"/>
      <c r="N37" s="4"/>
      <c r="O37" s="4"/>
    </row>
    <row r="38" spans="1:15" ht="15" customHeight="1">
      <c r="A38" s="14">
        <v>8</v>
      </c>
      <c r="B38" s="117">
        <v>307</v>
      </c>
      <c r="C38" s="75" t="s">
        <v>54</v>
      </c>
      <c r="D38" s="73" t="s">
        <v>119</v>
      </c>
      <c r="E38" s="47">
        <f t="shared" si="2"/>
        <v>16.1549</v>
      </c>
      <c r="F38" s="18">
        <v>16.1549</v>
      </c>
      <c r="G38" s="17">
        <v>17.3711</v>
      </c>
      <c r="H38" s="19">
        <v>24.2401</v>
      </c>
      <c r="I38" s="17">
        <v>16.3029</v>
      </c>
      <c r="J38" s="17"/>
      <c r="K38" s="16"/>
      <c r="L38" s="4"/>
      <c r="M38" s="4"/>
      <c r="N38" s="4"/>
      <c r="O38" s="4"/>
    </row>
    <row r="39" spans="1:15" ht="15" customHeight="1">
      <c r="A39" s="14">
        <v>9</v>
      </c>
      <c r="B39" s="117">
        <v>308</v>
      </c>
      <c r="C39" s="75" t="s">
        <v>54</v>
      </c>
      <c r="D39" s="73" t="s">
        <v>137</v>
      </c>
      <c r="E39" s="47">
        <f t="shared" si="2"/>
        <v>23.2493</v>
      </c>
      <c r="F39" s="18">
        <v>23.2493</v>
      </c>
      <c r="G39" s="17">
        <v>24.0239</v>
      </c>
      <c r="H39" s="19"/>
      <c r="I39" s="17"/>
      <c r="J39" s="17"/>
      <c r="K39" s="16"/>
      <c r="L39" s="4"/>
      <c r="M39" s="4"/>
      <c r="N39" s="4"/>
      <c r="O39" s="4"/>
    </row>
    <row r="40" spans="1:15" ht="7.5" customHeight="1">
      <c r="A40" s="104"/>
      <c r="B40" s="118"/>
      <c r="C40" s="105"/>
      <c r="D40" s="106"/>
      <c r="E40" s="107"/>
      <c r="F40" s="108"/>
      <c r="G40" s="108"/>
      <c r="H40" s="110"/>
      <c r="I40" s="109"/>
      <c r="J40" s="109"/>
      <c r="K40" s="110"/>
      <c r="L40" s="4"/>
      <c r="M40" s="4"/>
      <c r="N40" s="4"/>
      <c r="O40" s="4"/>
    </row>
    <row r="41" spans="1:15" ht="15" customHeight="1">
      <c r="A41" s="14">
        <v>1</v>
      </c>
      <c r="B41" s="117">
        <v>400</v>
      </c>
      <c r="C41" s="75" t="s">
        <v>75</v>
      </c>
      <c r="D41" s="73" t="s">
        <v>76</v>
      </c>
      <c r="E41" s="47">
        <f>MIN(F41:K41)</f>
        <v>11.008</v>
      </c>
      <c r="F41" s="18">
        <v>11.008</v>
      </c>
      <c r="G41" s="17" t="s">
        <v>147</v>
      </c>
      <c r="H41" s="19"/>
      <c r="I41" s="16"/>
      <c r="J41" s="16"/>
      <c r="K41" s="16"/>
      <c r="L41" s="4"/>
      <c r="M41" s="4"/>
      <c r="N41" s="4"/>
      <c r="O41" s="4"/>
    </row>
    <row r="42" spans="1:15" ht="15" customHeight="1">
      <c r="A42" s="14">
        <v>2</v>
      </c>
      <c r="B42" s="129">
        <v>401</v>
      </c>
      <c r="C42" s="93" t="s">
        <v>75</v>
      </c>
      <c r="D42" s="94" t="s">
        <v>123</v>
      </c>
      <c r="E42" s="47">
        <f>MIN(F42:K42)</f>
        <v>11.1074</v>
      </c>
      <c r="F42" s="18">
        <v>11.6661</v>
      </c>
      <c r="G42" s="18" t="s">
        <v>147</v>
      </c>
      <c r="H42" s="17">
        <v>11.1074</v>
      </c>
      <c r="I42" s="16" t="s">
        <v>147</v>
      </c>
      <c r="J42" s="16"/>
      <c r="K42" s="16"/>
      <c r="L42" s="4"/>
      <c r="M42" s="4"/>
      <c r="N42" s="4"/>
      <c r="O42" s="4"/>
    </row>
    <row r="43" spans="1:15" ht="15" customHeight="1">
      <c r="A43" s="14">
        <v>3</v>
      </c>
      <c r="B43" s="117">
        <v>402</v>
      </c>
      <c r="C43" s="63" t="s">
        <v>75</v>
      </c>
      <c r="D43" s="73" t="s">
        <v>86</v>
      </c>
      <c r="E43" s="47">
        <f>MIN(F43:K43)</f>
        <v>12.9784</v>
      </c>
      <c r="F43" s="18">
        <v>13.0285</v>
      </c>
      <c r="G43" s="18">
        <v>13.0423</v>
      </c>
      <c r="H43" s="17">
        <v>13.0793</v>
      </c>
      <c r="I43" s="17">
        <v>13.4207</v>
      </c>
      <c r="J43" s="17">
        <v>13.1983</v>
      </c>
      <c r="K43" s="17">
        <v>12.9784</v>
      </c>
      <c r="L43" s="4"/>
      <c r="M43" s="4"/>
      <c r="N43" s="4"/>
      <c r="O43" s="4"/>
    </row>
    <row r="44" spans="1:15" ht="7.5" customHeight="1">
      <c r="A44" s="104"/>
      <c r="B44" s="118"/>
      <c r="C44" s="105"/>
      <c r="D44" s="106"/>
      <c r="E44" s="107"/>
      <c r="F44" s="108"/>
      <c r="G44" s="108"/>
      <c r="H44" s="109"/>
      <c r="I44" s="109"/>
      <c r="J44" s="109"/>
      <c r="K44" s="109"/>
      <c r="L44" s="4"/>
      <c r="M44" s="4"/>
      <c r="N44" s="4"/>
      <c r="O44" s="4"/>
    </row>
    <row r="45" spans="1:11" ht="19.5" customHeight="1">
      <c r="A45" s="14">
        <v>1</v>
      </c>
      <c r="B45" s="117">
        <v>500</v>
      </c>
      <c r="C45" s="75" t="s">
        <v>90</v>
      </c>
      <c r="D45" s="73" t="s">
        <v>91</v>
      </c>
      <c r="E45" s="47">
        <f>MIN(F45:K45)</f>
        <v>11.4261</v>
      </c>
      <c r="F45" s="11">
        <v>11.5256</v>
      </c>
      <c r="G45" s="11">
        <v>11.6529</v>
      </c>
      <c r="H45" s="11">
        <v>11.4261</v>
      </c>
      <c r="I45" s="11"/>
      <c r="J45" s="11"/>
      <c r="K45" s="11"/>
    </row>
    <row r="46" spans="1:11" ht="19.5" customHeight="1">
      <c r="A46" s="14">
        <v>2</v>
      </c>
      <c r="B46" s="117">
        <v>501</v>
      </c>
      <c r="C46" s="75" t="s">
        <v>90</v>
      </c>
      <c r="D46" s="97" t="s">
        <v>125</v>
      </c>
      <c r="E46" s="47">
        <f>MIN(F46:K46)</f>
        <v>12.1368</v>
      </c>
      <c r="F46" s="11">
        <v>12.1368</v>
      </c>
      <c r="G46" s="11"/>
      <c r="H46" s="11"/>
      <c r="I46" s="11"/>
      <c r="J46" s="11"/>
      <c r="K46" s="11"/>
    </row>
    <row r="47" spans="1:11" ht="19.5" customHeight="1">
      <c r="A47" s="14">
        <v>3</v>
      </c>
      <c r="B47" s="117">
        <v>101</v>
      </c>
      <c r="C47" s="75" t="s">
        <v>90</v>
      </c>
      <c r="D47" s="74" t="s">
        <v>59</v>
      </c>
      <c r="E47" s="47">
        <f>MIN(F47:K47)</f>
        <v>12.9765</v>
      </c>
      <c r="F47" s="18">
        <v>12.9765</v>
      </c>
      <c r="G47" s="11"/>
      <c r="H47" s="11"/>
      <c r="I47" s="11"/>
      <c r="J47" s="11"/>
      <c r="K47" s="11"/>
    </row>
    <row r="48" spans="1:11" ht="9" customHeight="1">
      <c r="A48" s="104"/>
      <c r="B48" s="118"/>
      <c r="C48" s="105"/>
      <c r="D48" s="114"/>
      <c r="E48" s="107"/>
      <c r="F48" s="46"/>
      <c r="G48" s="46"/>
      <c r="H48" s="46"/>
      <c r="I48" s="46"/>
      <c r="J48" s="46"/>
      <c r="K48" s="46"/>
    </row>
    <row r="49" ht="19.5" customHeight="1"/>
    <row r="50" ht="19.5" customHeight="1"/>
    <row r="51" ht="19.5" customHeight="1"/>
    <row r="52" ht="19.5" customHeight="1"/>
  </sheetData>
  <sheetProtection/>
  <mergeCells count="3">
    <mergeCell ref="B3:E3"/>
    <mergeCell ref="A5:C5"/>
    <mergeCell ref="F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32.25390625" style="0" customWidth="1"/>
    <col min="2" max="2" width="57.25390625" style="27" customWidth="1"/>
    <col min="3" max="3" width="17.875" style="0" customWidth="1"/>
  </cols>
  <sheetData>
    <row r="1" spans="1:2" ht="18">
      <c r="A1" t="s">
        <v>22</v>
      </c>
      <c r="B1" s="27" t="s">
        <v>41</v>
      </c>
    </row>
    <row r="2" ht="18.75" thickBot="1"/>
    <row r="3" spans="1:3" ht="18.75" thickBot="1">
      <c r="A3" s="41" t="s">
        <v>15</v>
      </c>
      <c r="B3" s="32"/>
      <c r="C3" s="28"/>
    </row>
    <row r="4" spans="2:3" ht="15.75">
      <c r="B4" s="48" t="s">
        <v>42</v>
      </c>
      <c r="C4" s="28"/>
    </row>
    <row r="5" spans="2:3" ht="18.75">
      <c r="B5" s="33"/>
      <c r="C5" s="28"/>
    </row>
    <row r="6" spans="2:3" ht="19.5" thickBot="1">
      <c r="B6" s="33"/>
      <c r="C6" s="28"/>
    </row>
    <row r="7" spans="1:3" ht="19.5" thickBot="1">
      <c r="A7" s="42" t="s">
        <v>20</v>
      </c>
      <c r="B7" s="34" t="s">
        <v>43</v>
      </c>
      <c r="C7" s="28"/>
    </row>
    <row r="8" spans="2:3" ht="19.5" thickBot="1">
      <c r="B8" s="35"/>
      <c r="C8" s="28"/>
    </row>
    <row r="9" spans="1:3" ht="19.5" thickBot="1">
      <c r="A9" s="42" t="s">
        <v>21</v>
      </c>
      <c r="B9" s="36"/>
      <c r="C9" s="28"/>
    </row>
    <row r="10" spans="2:3" ht="18.75" thickBot="1">
      <c r="B10" s="37" t="s">
        <v>44</v>
      </c>
      <c r="C10" s="28"/>
    </row>
    <row r="11" spans="2:3" ht="18.75" thickBot="1">
      <c r="B11" s="38"/>
      <c r="C11" s="28"/>
    </row>
    <row r="12" spans="1:3" ht="18">
      <c r="A12" s="29" t="s">
        <v>16</v>
      </c>
      <c r="B12" s="39" t="s">
        <v>45</v>
      </c>
      <c r="C12" s="30" t="s">
        <v>17</v>
      </c>
    </row>
    <row r="13" spans="2:3" ht="18.75" thickBot="1">
      <c r="B13" s="40"/>
      <c r="C13" s="31"/>
    </row>
    <row r="14" spans="2:3" ht="18.75" thickBot="1">
      <c r="B14" s="38"/>
      <c r="C14" s="28"/>
    </row>
    <row r="15" spans="1:3" ht="18">
      <c r="A15" s="29" t="s">
        <v>18</v>
      </c>
      <c r="B15" s="39" t="s">
        <v>46</v>
      </c>
      <c r="C15" s="30" t="s">
        <v>17</v>
      </c>
    </row>
    <row r="16" spans="2:3" ht="18.75" thickBot="1">
      <c r="B16" s="40"/>
      <c r="C16" s="31"/>
    </row>
    <row r="17" spans="2:3" ht="18.75" thickBot="1">
      <c r="B17" s="38"/>
      <c r="C17" s="28"/>
    </row>
    <row r="18" spans="1:3" ht="18">
      <c r="A18" s="29" t="s">
        <v>19</v>
      </c>
      <c r="B18" s="39" t="s">
        <v>19</v>
      </c>
      <c r="C18" s="30" t="s">
        <v>17</v>
      </c>
    </row>
    <row r="19" spans="2:3" ht="18.75" thickBot="1">
      <c r="B19" s="40"/>
      <c r="C19" s="31"/>
    </row>
    <row r="20" spans="2:3" ht="18.75" thickBot="1">
      <c r="B20" s="38"/>
      <c r="C20" s="28"/>
    </row>
    <row r="21" spans="2:3" ht="18">
      <c r="B21" s="39"/>
      <c r="C21" s="30"/>
    </row>
    <row r="22" spans="2:3" ht="18.75" thickBot="1">
      <c r="B22" s="40"/>
      <c r="C22" s="31"/>
    </row>
    <row r="23" spans="2:3" ht="18.75" thickBot="1">
      <c r="B23" s="38"/>
      <c r="C23" s="28"/>
    </row>
    <row r="24" spans="2:3" ht="18">
      <c r="B24" s="39"/>
      <c r="C24" s="30"/>
    </row>
    <row r="25" spans="2:3" ht="18.75" thickBot="1">
      <c r="B25" s="40"/>
      <c r="C25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zoomScale="130" zoomScaleNormal="130" zoomScalePageLayoutView="0" workbookViewId="0" topLeftCell="A1">
      <selection activeCell="F4" sqref="F4:G4"/>
    </sheetView>
  </sheetViews>
  <sheetFormatPr defaultColWidth="9.00390625" defaultRowHeight="12.75"/>
  <cols>
    <col min="1" max="1" width="3.125" style="0" customWidth="1"/>
    <col min="2" max="2" width="11.375" style="83" customWidth="1"/>
    <col min="3" max="3" width="11.375" style="12" customWidth="1"/>
    <col min="4" max="4" width="19.375" style="65" customWidth="1"/>
    <col min="5" max="5" width="22.75390625" style="65" customWidth="1"/>
    <col min="6" max="6" width="17.25390625" style="71" customWidth="1"/>
    <col min="7" max="7" width="15.75390625" style="0" customWidth="1"/>
    <col min="8" max="9" width="10.125" style="0" hidden="1" customWidth="1"/>
  </cols>
  <sheetData>
    <row r="1" ht="12.75"/>
    <row r="2" spans="1:13" ht="15">
      <c r="A2" s="2"/>
      <c r="B2" s="79"/>
      <c r="C2" s="77"/>
      <c r="D2" s="64"/>
      <c r="E2" s="64"/>
      <c r="F2" s="70"/>
      <c r="G2" s="2"/>
      <c r="H2" s="2"/>
      <c r="I2" s="5"/>
      <c r="J2" s="1"/>
      <c r="K2" s="1"/>
      <c r="L2" s="1"/>
      <c r="M2" s="1"/>
    </row>
    <row r="3" spans="2:5" ht="18">
      <c r="B3" s="215"/>
      <c r="C3" s="215"/>
      <c r="D3" s="215"/>
      <c r="E3" s="215"/>
    </row>
    <row r="4" spans="1:13" ht="23.25" customHeight="1">
      <c r="A4" s="2"/>
      <c r="B4" s="219"/>
      <c r="C4" s="219"/>
      <c r="D4" s="219"/>
      <c r="E4" s="219"/>
      <c r="F4" s="218"/>
      <c r="G4" s="218"/>
      <c r="H4" s="2"/>
      <c r="I4" s="1"/>
      <c r="J4" s="1"/>
      <c r="K4" s="1"/>
      <c r="L4" s="1"/>
      <c r="M4" s="1"/>
    </row>
    <row r="5" spans="1:13" ht="17.25" customHeight="1">
      <c r="A5" s="2"/>
      <c r="B5" s="80" t="str">
        <f>шапка!B4</f>
        <v>КУБОК БЕЛОГО КОЛОДЦА, КУБОК ВОРОНЕЖСКОЙ ОБЛАСТИ, ЧЕМПИОНАТ ЧЕРНОЗЕМЬЯ - 2017  I этап</v>
      </c>
      <c r="C5" s="78"/>
      <c r="D5" s="66"/>
      <c r="E5" s="66"/>
      <c r="F5" s="72"/>
      <c r="G5" s="49"/>
      <c r="H5" s="2"/>
      <c r="I5" s="1"/>
      <c r="J5" s="1"/>
      <c r="K5" s="1"/>
      <c r="L5" s="1"/>
      <c r="M5" s="1"/>
    </row>
    <row r="6" spans="1:13" ht="24.75" customHeight="1" thickBot="1">
      <c r="A6" s="2"/>
      <c r="B6" s="220" t="s">
        <v>28</v>
      </c>
      <c r="C6" s="220"/>
      <c r="D6" s="67"/>
      <c r="E6" s="68"/>
      <c r="G6" s="8" t="str">
        <f>шапка!B10</f>
        <v>6 мая 2017</v>
      </c>
      <c r="H6" s="2"/>
      <c r="I6" s="1"/>
      <c r="J6" s="1"/>
      <c r="K6" s="1"/>
      <c r="L6" s="1"/>
      <c r="M6" s="1"/>
    </row>
    <row r="7" spans="1:9" ht="25.5">
      <c r="A7" s="168"/>
      <c r="B7" s="169" t="s">
        <v>0</v>
      </c>
      <c r="C7" s="170" t="s">
        <v>2</v>
      </c>
      <c r="D7" s="171" t="s">
        <v>1</v>
      </c>
      <c r="E7" s="171" t="s">
        <v>3</v>
      </c>
      <c r="F7" s="172" t="s">
        <v>130</v>
      </c>
      <c r="G7" s="173" t="s">
        <v>70</v>
      </c>
      <c r="H7" s="167" t="s">
        <v>152</v>
      </c>
      <c r="I7" s="54" t="s">
        <v>30</v>
      </c>
    </row>
    <row r="8" spans="1:18" s="52" customFormat="1" ht="19.5" customHeight="1">
      <c r="A8" s="53">
        <v>1</v>
      </c>
      <c r="B8" s="81">
        <v>5</v>
      </c>
      <c r="C8" s="75" t="s">
        <v>47</v>
      </c>
      <c r="D8" s="73" t="s">
        <v>48</v>
      </c>
      <c r="E8" s="73" t="s">
        <v>37</v>
      </c>
      <c r="F8" s="74" t="s">
        <v>49</v>
      </c>
      <c r="G8" s="57" t="s">
        <v>71</v>
      </c>
      <c r="H8" s="58"/>
      <c r="I8" s="55"/>
      <c r="J8" s="51"/>
      <c r="K8" s="51"/>
      <c r="L8" s="51"/>
      <c r="M8" s="51"/>
      <c r="N8" s="51"/>
      <c r="O8" s="51"/>
      <c r="P8" s="51"/>
      <c r="Q8" s="51"/>
      <c r="R8" s="51"/>
    </row>
    <row r="9" spans="1:18" s="52" customFormat="1" ht="19.5" customHeight="1">
      <c r="A9" s="53">
        <v>2</v>
      </c>
      <c r="B9" s="81">
        <v>6</v>
      </c>
      <c r="C9" s="75" t="s">
        <v>47</v>
      </c>
      <c r="D9" s="74" t="s">
        <v>58</v>
      </c>
      <c r="E9" s="74" t="s">
        <v>32</v>
      </c>
      <c r="F9" s="73" t="s">
        <v>33</v>
      </c>
      <c r="G9" s="59" t="s">
        <v>79</v>
      </c>
      <c r="H9" s="58"/>
      <c r="I9" s="55"/>
      <c r="J9" s="51"/>
      <c r="K9" s="51"/>
      <c r="L9" s="51"/>
      <c r="M9" s="51"/>
      <c r="N9" s="51"/>
      <c r="O9" s="51"/>
      <c r="P9" s="51"/>
      <c r="Q9" s="51"/>
      <c r="R9" s="51"/>
    </row>
    <row r="10" spans="1:18" s="52" customFormat="1" ht="19.5" customHeight="1">
      <c r="A10" s="53">
        <v>3</v>
      </c>
      <c r="B10" s="87">
        <v>7</v>
      </c>
      <c r="C10" s="75" t="s">
        <v>47</v>
      </c>
      <c r="D10" s="73" t="s">
        <v>150</v>
      </c>
      <c r="E10" s="73" t="s">
        <v>53</v>
      </c>
      <c r="F10" s="73" t="s">
        <v>33</v>
      </c>
      <c r="G10" s="14" t="s">
        <v>95</v>
      </c>
      <c r="H10" s="58"/>
      <c r="I10" s="55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52" customFormat="1" ht="19.5" customHeight="1">
      <c r="A11" s="53">
        <v>4</v>
      </c>
      <c r="B11" s="87">
        <v>8</v>
      </c>
      <c r="C11" s="75" t="s">
        <v>47</v>
      </c>
      <c r="D11" s="73" t="s">
        <v>131</v>
      </c>
      <c r="E11" s="73" t="s">
        <v>84</v>
      </c>
      <c r="F11" s="73" t="s">
        <v>134</v>
      </c>
      <c r="G11" s="14" t="s">
        <v>146</v>
      </c>
      <c r="H11" s="58"/>
      <c r="I11" s="55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52" customFormat="1" ht="9.75" customHeight="1">
      <c r="A12" s="53"/>
      <c r="B12" s="210"/>
      <c r="C12" s="211"/>
      <c r="D12" s="212"/>
      <c r="E12" s="212"/>
      <c r="F12" s="212"/>
      <c r="G12" s="199"/>
      <c r="H12" s="88"/>
      <c r="I12" s="89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52" customFormat="1" ht="19.5" customHeight="1">
      <c r="A13" s="53">
        <v>1</v>
      </c>
      <c r="B13" s="82">
        <v>100</v>
      </c>
      <c r="C13" s="63" t="s">
        <v>51</v>
      </c>
      <c r="D13" s="74" t="s">
        <v>50</v>
      </c>
      <c r="E13" s="73" t="s">
        <v>37</v>
      </c>
      <c r="F13" s="74" t="s">
        <v>49</v>
      </c>
      <c r="G13" s="57" t="s">
        <v>72</v>
      </c>
      <c r="H13" s="60"/>
      <c r="I13" s="55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52" customFormat="1" ht="19.5" customHeight="1">
      <c r="A14" s="53">
        <v>2</v>
      </c>
      <c r="B14" s="84">
        <v>101</v>
      </c>
      <c r="C14" s="63" t="s">
        <v>51</v>
      </c>
      <c r="D14" s="74" t="s">
        <v>59</v>
      </c>
      <c r="E14" s="74" t="s">
        <v>32</v>
      </c>
      <c r="F14" s="73" t="s">
        <v>34</v>
      </c>
      <c r="G14" s="59" t="s">
        <v>99</v>
      </c>
      <c r="H14" s="61"/>
      <c r="I14" s="55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52" customFormat="1" ht="19.5" customHeight="1">
      <c r="A15" s="53">
        <v>3</v>
      </c>
      <c r="B15" s="81">
        <v>102</v>
      </c>
      <c r="C15" s="63" t="s">
        <v>51</v>
      </c>
      <c r="D15" s="74" t="s">
        <v>39</v>
      </c>
      <c r="E15" s="74" t="s">
        <v>36</v>
      </c>
      <c r="F15" s="73" t="s">
        <v>40</v>
      </c>
      <c r="G15" s="59" t="s">
        <v>98</v>
      </c>
      <c r="H15" s="14"/>
      <c r="I15" s="55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52" customFormat="1" ht="19.5" customHeight="1">
      <c r="A16" s="52">
        <v>4</v>
      </c>
      <c r="B16" s="87">
        <v>103</v>
      </c>
      <c r="C16" s="63" t="s">
        <v>51</v>
      </c>
      <c r="D16" s="74" t="s">
        <v>38</v>
      </c>
      <c r="E16" s="74" t="s">
        <v>69</v>
      </c>
      <c r="F16" s="74" t="s">
        <v>34</v>
      </c>
      <c r="G16" s="59" t="s">
        <v>100</v>
      </c>
      <c r="H16" s="62"/>
      <c r="I16" s="55"/>
      <c r="J16" s="51"/>
      <c r="K16" s="51"/>
      <c r="L16" s="51"/>
      <c r="M16" s="51"/>
      <c r="N16" s="51"/>
      <c r="O16" s="51"/>
      <c r="P16" s="51"/>
      <c r="Q16" s="51"/>
      <c r="R16" s="51"/>
    </row>
    <row r="17" spans="1:9" s="52" customFormat="1" ht="19.5" customHeight="1">
      <c r="A17" s="52">
        <v>5</v>
      </c>
      <c r="B17" s="86">
        <v>105</v>
      </c>
      <c r="C17" s="63" t="s">
        <v>51</v>
      </c>
      <c r="D17" s="74" t="s">
        <v>64</v>
      </c>
      <c r="E17" s="74" t="s">
        <v>35</v>
      </c>
      <c r="F17" s="73" t="s">
        <v>68</v>
      </c>
      <c r="G17" s="59" t="s">
        <v>113</v>
      </c>
      <c r="H17" s="14"/>
      <c r="I17" s="69"/>
    </row>
    <row r="18" spans="1:9" s="52" customFormat="1" ht="19.5" customHeight="1">
      <c r="A18" s="52">
        <v>6</v>
      </c>
      <c r="B18" s="86">
        <v>106</v>
      </c>
      <c r="C18" s="63" t="s">
        <v>51</v>
      </c>
      <c r="D18" s="74" t="s">
        <v>142</v>
      </c>
      <c r="E18" s="74" t="s">
        <v>35</v>
      </c>
      <c r="F18" s="73" t="s">
        <v>143</v>
      </c>
      <c r="G18" s="59" t="s">
        <v>144</v>
      </c>
      <c r="H18" s="14"/>
      <c r="I18" s="69"/>
    </row>
    <row r="19" spans="1:9" s="52" customFormat="1" ht="19.5" customHeight="1">
      <c r="A19" s="52">
        <v>7</v>
      </c>
      <c r="B19" s="86">
        <v>107</v>
      </c>
      <c r="C19" s="63" t="s">
        <v>51</v>
      </c>
      <c r="D19" s="74" t="s">
        <v>133</v>
      </c>
      <c r="E19" s="74" t="s">
        <v>35</v>
      </c>
      <c r="F19" s="73" t="s">
        <v>135</v>
      </c>
      <c r="G19" s="59" t="s">
        <v>136</v>
      </c>
      <c r="H19" s="14"/>
      <c r="I19" s="69"/>
    </row>
    <row r="20" spans="2:9" s="52" customFormat="1" ht="10.5" customHeight="1">
      <c r="B20" s="210"/>
      <c r="C20" s="211"/>
      <c r="D20" s="212"/>
      <c r="E20" s="212"/>
      <c r="F20" s="212"/>
      <c r="G20" s="214"/>
      <c r="H20" s="88"/>
      <c r="I20" s="90"/>
    </row>
    <row r="21" spans="1:9" s="52" customFormat="1" ht="19.5" customHeight="1">
      <c r="A21" s="52">
        <v>1</v>
      </c>
      <c r="B21" s="81">
        <v>200</v>
      </c>
      <c r="C21" s="63" t="s">
        <v>57</v>
      </c>
      <c r="D21" s="74" t="s">
        <v>55</v>
      </c>
      <c r="E21" s="74" t="s">
        <v>56</v>
      </c>
      <c r="F21" s="73" t="s">
        <v>66</v>
      </c>
      <c r="G21" s="59" t="s">
        <v>101</v>
      </c>
      <c r="H21" s="14"/>
      <c r="I21" s="69"/>
    </row>
    <row r="22" spans="1:9" s="52" customFormat="1" ht="19.5" customHeight="1">
      <c r="A22" s="52">
        <v>2</v>
      </c>
      <c r="B22" s="86">
        <v>201</v>
      </c>
      <c r="C22" s="63" t="s">
        <v>57</v>
      </c>
      <c r="D22" s="74" t="s">
        <v>65</v>
      </c>
      <c r="E22" s="74" t="s">
        <v>35</v>
      </c>
      <c r="F22" s="73" t="s">
        <v>68</v>
      </c>
      <c r="G22" s="59" t="s">
        <v>102</v>
      </c>
      <c r="H22" s="14"/>
      <c r="I22" s="69"/>
    </row>
    <row r="23" spans="1:9" s="52" customFormat="1" ht="19.5" customHeight="1">
      <c r="A23" s="52">
        <v>3</v>
      </c>
      <c r="B23" s="86">
        <v>202</v>
      </c>
      <c r="C23" s="63" t="s">
        <v>57</v>
      </c>
      <c r="D23" s="74" t="s">
        <v>62</v>
      </c>
      <c r="E23" s="74" t="s">
        <v>35</v>
      </c>
      <c r="F23" s="73" t="s">
        <v>103</v>
      </c>
      <c r="G23" s="59" t="s">
        <v>104</v>
      </c>
      <c r="H23" s="14"/>
      <c r="I23" s="69"/>
    </row>
    <row r="24" spans="1:9" s="52" customFormat="1" ht="19.5" customHeight="1">
      <c r="A24" s="52">
        <v>4</v>
      </c>
      <c r="B24" s="86">
        <v>203</v>
      </c>
      <c r="C24" s="63" t="s">
        <v>57</v>
      </c>
      <c r="D24" s="74" t="s">
        <v>63</v>
      </c>
      <c r="E24" s="74" t="s">
        <v>35</v>
      </c>
      <c r="F24" s="73" t="s">
        <v>105</v>
      </c>
      <c r="G24" s="59" t="s">
        <v>106</v>
      </c>
      <c r="H24" s="14"/>
      <c r="I24" s="69"/>
    </row>
    <row r="25" spans="1:9" s="52" customFormat="1" ht="19.5" customHeight="1">
      <c r="A25" s="52">
        <v>5</v>
      </c>
      <c r="B25" s="87">
        <v>204</v>
      </c>
      <c r="C25" s="75" t="s">
        <v>57</v>
      </c>
      <c r="D25" s="73" t="s">
        <v>110</v>
      </c>
      <c r="E25" s="73" t="s">
        <v>32</v>
      </c>
      <c r="F25" s="73" t="s">
        <v>111</v>
      </c>
      <c r="G25" s="14" t="s">
        <v>112</v>
      </c>
      <c r="H25" s="14"/>
      <c r="I25" s="69"/>
    </row>
    <row r="26" spans="1:9" s="100" customFormat="1" ht="19.5" customHeight="1">
      <c r="A26" s="100">
        <v>6</v>
      </c>
      <c r="B26" s="101">
        <v>205</v>
      </c>
      <c r="C26" s="63" t="s">
        <v>57</v>
      </c>
      <c r="D26" s="102" t="s">
        <v>126</v>
      </c>
      <c r="E26" s="102" t="s">
        <v>127</v>
      </c>
      <c r="F26" s="75" t="s">
        <v>128</v>
      </c>
      <c r="G26" s="75" t="s">
        <v>129</v>
      </c>
      <c r="H26" s="63"/>
      <c r="I26" s="75"/>
    </row>
    <row r="27" spans="1:9" ht="19.5" customHeight="1">
      <c r="A27" s="52">
        <v>7</v>
      </c>
      <c r="B27" s="87">
        <v>206</v>
      </c>
      <c r="C27" s="75" t="s">
        <v>57</v>
      </c>
      <c r="D27" s="73" t="s">
        <v>116</v>
      </c>
      <c r="E27" s="73" t="s">
        <v>36</v>
      </c>
      <c r="F27" s="73" t="s">
        <v>117</v>
      </c>
      <c r="G27" s="14" t="s">
        <v>118</v>
      </c>
      <c r="H27" s="11"/>
      <c r="I27" s="98"/>
    </row>
    <row r="28" spans="1:9" ht="19.5" customHeight="1">
      <c r="A28" s="52">
        <v>8</v>
      </c>
      <c r="B28" s="87">
        <v>208</v>
      </c>
      <c r="C28" s="75" t="s">
        <v>57</v>
      </c>
      <c r="D28" s="73" t="s">
        <v>132</v>
      </c>
      <c r="E28" s="73" t="s">
        <v>35</v>
      </c>
      <c r="F28" s="73"/>
      <c r="G28" s="14" t="s">
        <v>145</v>
      </c>
      <c r="H28" s="11"/>
      <c r="I28" s="103"/>
    </row>
    <row r="29" spans="1:9" ht="19.5" customHeight="1">
      <c r="A29" s="52">
        <v>9</v>
      </c>
      <c r="B29" s="87">
        <v>209</v>
      </c>
      <c r="C29" s="75" t="s">
        <v>57</v>
      </c>
      <c r="D29" s="73" t="s">
        <v>139</v>
      </c>
      <c r="E29" s="73" t="s">
        <v>35</v>
      </c>
      <c r="F29" s="73" t="s">
        <v>140</v>
      </c>
      <c r="G29" s="14" t="s">
        <v>141</v>
      </c>
      <c r="H29" s="11"/>
      <c r="I29" s="103"/>
    </row>
    <row r="30" spans="2:9" ht="9.75" customHeight="1">
      <c r="B30" s="210"/>
      <c r="C30" s="211"/>
      <c r="D30" s="212"/>
      <c r="E30" s="212"/>
      <c r="F30" s="212"/>
      <c r="G30" s="199"/>
      <c r="H30" s="88"/>
      <c r="I30" s="99"/>
    </row>
    <row r="31" spans="1:9" ht="19.5" customHeight="1">
      <c r="A31" s="52">
        <v>1</v>
      </c>
      <c r="B31" s="86">
        <v>300</v>
      </c>
      <c r="C31" s="63" t="s">
        <v>54</v>
      </c>
      <c r="D31" s="74" t="s">
        <v>61</v>
      </c>
      <c r="E31" s="74" t="s">
        <v>37</v>
      </c>
      <c r="F31" s="73" t="s">
        <v>33</v>
      </c>
      <c r="G31" s="59" t="s">
        <v>74</v>
      </c>
      <c r="H31" s="11"/>
      <c r="I31" s="11"/>
    </row>
    <row r="32" spans="1:9" ht="19.5" customHeight="1">
      <c r="A32" s="52">
        <v>2</v>
      </c>
      <c r="B32" s="85">
        <v>301</v>
      </c>
      <c r="C32" s="63" t="s">
        <v>54</v>
      </c>
      <c r="D32" s="74" t="s">
        <v>60</v>
      </c>
      <c r="E32" s="74" t="s">
        <v>37</v>
      </c>
      <c r="F32" s="73" t="s">
        <v>67</v>
      </c>
      <c r="G32" s="59" t="s">
        <v>73</v>
      </c>
      <c r="H32" s="11"/>
      <c r="I32" s="11"/>
    </row>
    <row r="33" spans="1:9" ht="19.5" customHeight="1">
      <c r="A33" s="52">
        <v>3</v>
      </c>
      <c r="B33" s="87">
        <v>303</v>
      </c>
      <c r="C33" s="75" t="s">
        <v>54</v>
      </c>
      <c r="D33" s="73" t="s">
        <v>80</v>
      </c>
      <c r="E33" s="73" t="s">
        <v>81</v>
      </c>
      <c r="F33" s="73" t="s">
        <v>33</v>
      </c>
      <c r="G33" s="14" t="s">
        <v>82</v>
      </c>
      <c r="H33" s="11"/>
      <c r="I33" s="11"/>
    </row>
    <row r="34" spans="1:9" ht="19.5" customHeight="1">
      <c r="A34" s="52">
        <v>4</v>
      </c>
      <c r="B34" s="87">
        <v>304</v>
      </c>
      <c r="C34" s="75" t="s">
        <v>54</v>
      </c>
      <c r="D34" s="73" t="s">
        <v>83</v>
      </c>
      <c r="E34" s="73" t="s">
        <v>84</v>
      </c>
      <c r="F34" s="73" t="s">
        <v>33</v>
      </c>
      <c r="G34" s="14" t="s">
        <v>85</v>
      </c>
      <c r="H34" s="11"/>
      <c r="I34" s="11"/>
    </row>
    <row r="35" spans="1:9" ht="19.5" customHeight="1">
      <c r="A35" s="52">
        <v>5</v>
      </c>
      <c r="B35" s="82">
        <v>305</v>
      </c>
      <c r="C35" s="63" t="s">
        <v>54</v>
      </c>
      <c r="D35" s="74" t="s">
        <v>52</v>
      </c>
      <c r="E35" s="74" t="s">
        <v>53</v>
      </c>
      <c r="F35" s="74" t="s">
        <v>34</v>
      </c>
      <c r="G35" s="59" t="s">
        <v>94</v>
      </c>
      <c r="H35" s="11"/>
      <c r="I35" s="11"/>
    </row>
    <row r="36" spans="1:9" ht="19.5" customHeight="1">
      <c r="A36" s="52">
        <v>6</v>
      </c>
      <c r="B36" s="87">
        <v>306</v>
      </c>
      <c r="C36" s="75" t="s">
        <v>54</v>
      </c>
      <c r="D36" s="73" t="s">
        <v>96</v>
      </c>
      <c r="E36" s="73" t="s">
        <v>53</v>
      </c>
      <c r="F36" s="73" t="s">
        <v>33</v>
      </c>
      <c r="G36" s="14" t="s">
        <v>97</v>
      </c>
      <c r="H36" s="11"/>
      <c r="I36" s="11"/>
    </row>
    <row r="37" spans="1:9" ht="19.5" customHeight="1">
      <c r="A37" s="52">
        <v>7</v>
      </c>
      <c r="B37" s="87">
        <v>307</v>
      </c>
      <c r="C37" s="75" t="s">
        <v>54</v>
      </c>
      <c r="D37" s="73" t="s">
        <v>119</v>
      </c>
      <c r="E37" s="73" t="s">
        <v>35</v>
      </c>
      <c r="F37" s="73" t="s">
        <v>120</v>
      </c>
      <c r="G37" s="14" t="s">
        <v>121</v>
      </c>
      <c r="H37" s="11"/>
      <c r="I37" s="11"/>
    </row>
    <row r="38" spans="1:9" ht="19.5" customHeight="1">
      <c r="A38" s="52">
        <v>8</v>
      </c>
      <c r="B38" s="87">
        <v>308</v>
      </c>
      <c r="C38" s="75" t="s">
        <v>54</v>
      </c>
      <c r="D38" s="73" t="s">
        <v>137</v>
      </c>
      <c r="E38" s="73" t="s">
        <v>35</v>
      </c>
      <c r="F38" s="73" t="s">
        <v>135</v>
      </c>
      <c r="G38" s="14" t="s">
        <v>138</v>
      </c>
      <c r="H38" s="11"/>
      <c r="I38" s="11"/>
    </row>
    <row r="39" spans="1:9" ht="19.5" customHeight="1">
      <c r="A39" s="52">
        <v>9</v>
      </c>
      <c r="B39" s="87">
        <v>309</v>
      </c>
      <c r="C39" s="75" t="s">
        <v>54</v>
      </c>
      <c r="D39" s="73" t="s">
        <v>107</v>
      </c>
      <c r="E39" s="73" t="s">
        <v>108</v>
      </c>
      <c r="F39" s="73" t="s">
        <v>34</v>
      </c>
      <c r="G39" s="14" t="s">
        <v>109</v>
      </c>
      <c r="H39" s="11"/>
      <c r="I39" s="11"/>
    </row>
    <row r="40" spans="2:9" ht="9" customHeight="1">
      <c r="B40" s="210"/>
      <c r="C40" s="211"/>
      <c r="D40" s="212"/>
      <c r="E40" s="212"/>
      <c r="F40" s="212"/>
      <c r="G40" s="199"/>
      <c r="H40" s="90"/>
      <c r="I40" s="90"/>
    </row>
    <row r="41" spans="1:9" s="91" customFormat="1" ht="22.5" customHeight="1">
      <c r="A41" s="52">
        <v>1</v>
      </c>
      <c r="B41" s="92">
        <v>401</v>
      </c>
      <c r="C41" s="93" t="s">
        <v>75</v>
      </c>
      <c r="D41" s="94" t="s">
        <v>123</v>
      </c>
      <c r="E41" s="94" t="s">
        <v>35</v>
      </c>
      <c r="F41" s="94" t="s">
        <v>122</v>
      </c>
      <c r="G41" s="95" t="s">
        <v>124</v>
      </c>
      <c r="H41" s="96"/>
      <c r="I41" s="96"/>
    </row>
    <row r="42" spans="1:9" ht="19.5" customHeight="1">
      <c r="A42" s="52">
        <v>2</v>
      </c>
      <c r="B42" s="87">
        <v>400</v>
      </c>
      <c r="C42" s="75" t="s">
        <v>75</v>
      </c>
      <c r="D42" s="73" t="s">
        <v>76</v>
      </c>
      <c r="E42" s="73" t="s">
        <v>35</v>
      </c>
      <c r="F42" s="73" t="s">
        <v>78</v>
      </c>
      <c r="G42" s="14" t="s">
        <v>77</v>
      </c>
      <c r="H42" s="11"/>
      <c r="I42" s="11"/>
    </row>
    <row r="43" spans="1:9" ht="19.5" customHeight="1">
      <c r="A43" s="52">
        <v>3</v>
      </c>
      <c r="B43" s="87">
        <v>402</v>
      </c>
      <c r="C43" s="63" t="s">
        <v>75</v>
      </c>
      <c r="D43" s="73" t="s">
        <v>86</v>
      </c>
      <c r="E43" s="73" t="s">
        <v>87</v>
      </c>
      <c r="F43" s="73" t="s">
        <v>89</v>
      </c>
      <c r="G43" s="14" t="s">
        <v>88</v>
      </c>
      <c r="H43" s="11"/>
      <c r="I43" s="11"/>
    </row>
    <row r="44" spans="2:9" ht="9.75" customHeight="1">
      <c r="B44" s="210"/>
      <c r="C44" s="211"/>
      <c r="D44" s="212"/>
      <c r="E44" s="212"/>
      <c r="F44" s="212"/>
      <c r="G44" s="104"/>
      <c r="H44" s="46"/>
      <c r="I44" s="11"/>
    </row>
    <row r="45" spans="1:9" ht="19.5" customHeight="1">
      <c r="A45" s="52">
        <v>1</v>
      </c>
      <c r="B45" s="87">
        <v>500</v>
      </c>
      <c r="C45" s="75" t="s">
        <v>90</v>
      </c>
      <c r="D45" s="73" t="s">
        <v>91</v>
      </c>
      <c r="E45" s="73" t="s">
        <v>92</v>
      </c>
      <c r="F45" s="73" t="s">
        <v>34</v>
      </c>
      <c r="G45" s="14" t="s">
        <v>93</v>
      </c>
      <c r="H45" s="11"/>
      <c r="I45" s="11"/>
    </row>
    <row r="46" spans="1:9" ht="19.5" customHeight="1">
      <c r="A46" s="52">
        <v>2</v>
      </c>
      <c r="B46" s="87">
        <v>501</v>
      </c>
      <c r="C46" s="75" t="s">
        <v>90</v>
      </c>
      <c r="D46" s="97" t="s">
        <v>125</v>
      </c>
      <c r="E46" s="73" t="s">
        <v>114</v>
      </c>
      <c r="F46" s="73" t="s">
        <v>33</v>
      </c>
      <c r="G46" s="14" t="s">
        <v>115</v>
      </c>
      <c r="H46" s="11"/>
      <c r="I46" s="11"/>
    </row>
    <row r="47" spans="1:9" ht="19.5" customHeight="1" hidden="1">
      <c r="A47" s="52">
        <v>3</v>
      </c>
      <c r="B47" s="87">
        <v>101</v>
      </c>
      <c r="C47" s="75" t="s">
        <v>90</v>
      </c>
      <c r="D47" s="74" t="s">
        <v>59</v>
      </c>
      <c r="E47" s="74" t="s">
        <v>32</v>
      </c>
      <c r="F47" s="73" t="s">
        <v>34</v>
      </c>
      <c r="G47" s="59" t="s">
        <v>99</v>
      </c>
      <c r="H47" s="11"/>
      <c r="I47" s="11"/>
    </row>
    <row r="48" spans="2:9" ht="8.25" customHeight="1">
      <c r="B48" s="210"/>
      <c r="C48" s="211"/>
      <c r="D48" s="213"/>
      <c r="E48" s="212"/>
      <c r="F48" s="212"/>
      <c r="G48" s="199"/>
      <c r="H48" s="11"/>
      <c r="I48" s="11"/>
    </row>
  </sheetData>
  <sheetProtection/>
  <autoFilter ref="B7:I48"/>
  <mergeCells count="4">
    <mergeCell ref="B3:E3"/>
    <mergeCell ref="F4:G4"/>
    <mergeCell ref="B4:E4"/>
    <mergeCell ref="B6:C6"/>
  </mergeCells>
  <printOptions/>
  <pageMargins left="0.16" right="0.22" top="0.32" bottom="0.18" header="0.18" footer="0.16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7">
      <selection activeCell="C66" sqref="C66"/>
    </sheetView>
  </sheetViews>
  <sheetFormatPr defaultColWidth="8.875" defaultRowHeight="12.75"/>
  <cols>
    <col min="1" max="1" width="8.875" style="207" customWidth="1"/>
    <col min="2" max="2" width="8.875" style="24" customWidth="1"/>
    <col min="3" max="3" width="27.75390625" style="24" customWidth="1"/>
    <col min="4" max="4" width="10.375" style="24" customWidth="1"/>
    <col min="5" max="5" width="14.125" style="24" customWidth="1"/>
    <col min="6" max="6" width="10.25390625" style="24" customWidth="1"/>
    <col min="7" max="7" width="10.75390625" style="24" customWidth="1"/>
    <col min="8" max="8" width="13.25390625" style="24" customWidth="1"/>
    <col min="9" max="9" width="25.125" style="24" customWidth="1"/>
    <col min="10" max="16384" width="8.875" style="24" customWidth="1"/>
  </cols>
  <sheetData>
    <row r="1" spans="1:9" ht="14.25">
      <c r="A1" s="205"/>
      <c r="B1" s="23"/>
      <c r="C1" s="23"/>
      <c r="D1" s="23"/>
      <c r="E1" s="23"/>
      <c r="F1" s="23"/>
      <c r="G1" s="45"/>
      <c r="H1" s="45"/>
      <c r="I1" s="45"/>
    </row>
    <row r="2" spans="1:6" ht="18">
      <c r="A2" s="206"/>
      <c r="C2" s="222" t="str">
        <f>шапка!B1</f>
        <v>ДРЭГ-РЕЙСИНГ "БЕЛЫЙ КОЛОДЕЦ - 2017" </v>
      </c>
      <c r="D2" s="222"/>
      <c r="E2" s="222"/>
      <c r="F2" s="222"/>
    </row>
    <row r="3" spans="1:13" ht="38.25" customHeight="1">
      <c r="A3" s="206"/>
      <c r="B3" s="2"/>
      <c r="C3" s="219" t="str">
        <f>шапка!B4</f>
        <v>КУБОК БЕЛОГО КОЛОДЦА, КУБОК ВОРОНЕЖСКОЙ ОБЛАСТИ, ЧЕМПИОНАТ ЧЕРНОЗЕМЬЯ - 2017  I этап</v>
      </c>
      <c r="D3" s="219"/>
      <c r="E3" s="219"/>
      <c r="F3" s="219" t="str">
        <f>шапка!B7</f>
        <v>I этап</v>
      </c>
      <c r="G3" s="219"/>
      <c r="H3" s="2"/>
      <c r="I3" s="2"/>
      <c r="J3" s="1"/>
      <c r="K3" s="1"/>
      <c r="L3" s="1"/>
      <c r="M3" s="1"/>
    </row>
    <row r="4" spans="1:13" ht="24.75" customHeight="1">
      <c r="A4" s="206"/>
      <c r="B4" s="2"/>
      <c r="F4" s="223" t="str">
        <f>шапка!B10</f>
        <v>6 мая 2017</v>
      </c>
      <c r="G4" s="223"/>
      <c r="H4" s="43"/>
      <c r="I4" s="2"/>
      <c r="J4" s="1"/>
      <c r="K4" s="1"/>
      <c r="L4" s="1"/>
      <c r="M4" s="1"/>
    </row>
    <row r="5" spans="2:11" ht="14.25">
      <c r="B5" s="22"/>
      <c r="C5" s="23"/>
      <c r="D5" s="23"/>
      <c r="E5" s="23"/>
      <c r="F5" s="23"/>
      <c r="G5" s="23"/>
      <c r="H5" s="23"/>
      <c r="I5" s="45"/>
      <c r="J5" s="45"/>
      <c r="K5" s="23"/>
    </row>
    <row r="6" spans="1:9" ht="14.25">
      <c r="A6" s="205"/>
      <c r="B6" s="23"/>
      <c r="C6" s="221" t="s">
        <v>29</v>
      </c>
      <c r="D6" s="221"/>
      <c r="E6" s="221"/>
      <c r="F6" s="23"/>
      <c r="G6" s="45"/>
      <c r="H6" s="45"/>
      <c r="I6" s="45"/>
    </row>
    <row r="7" spans="1:9" ht="25.5">
      <c r="A7" s="208" t="s">
        <v>320</v>
      </c>
      <c r="B7" s="25" t="s">
        <v>318</v>
      </c>
      <c r="C7" s="26" t="s">
        <v>319</v>
      </c>
      <c r="D7" s="200" t="s">
        <v>314</v>
      </c>
      <c r="E7" s="201" t="s">
        <v>315</v>
      </c>
      <c r="F7" s="201" t="s">
        <v>316</v>
      </c>
      <c r="G7" s="203" t="s">
        <v>317</v>
      </c>
      <c r="H7" s="202" t="s">
        <v>14</v>
      </c>
      <c r="I7" s="44"/>
    </row>
    <row r="8" spans="1:9" ht="12.75">
      <c r="A8" s="76">
        <v>203</v>
      </c>
      <c r="B8" s="63" t="s">
        <v>57</v>
      </c>
      <c r="C8" s="74" t="s">
        <v>63</v>
      </c>
      <c r="D8" s="11" t="s">
        <v>163</v>
      </c>
      <c r="E8" s="11" t="s">
        <v>164</v>
      </c>
      <c r="F8" s="11" t="s">
        <v>166</v>
      </c>
      <c r="G8" s="204" t="s">
        <v>167</v>
      </c>
      <c r="H8" s="11"/>
      <c r="I8" s="11"/>
    </row>
    <row r="9" spans="1:9" ht="12.75">
      <c r="A9" s="76">
        <v>202</v>
      </c>
      <c r="B9" s="63" t="s">
        <v>57</v>
      </c>
      <c r="C9" s="74" t="s">
        <v>62</v>
      </c>
      <c r="D9" s="11" t="s">
        <v>168</v>
      </c>
      <c r="E9" s="11" t="s">
        <v>169</v>
      </c>
      <c r="F9" s="11" t="s">
        <v>170</v>
      </c>
      <c r="G9" s="204" t="s">
        <v>171</v>
      </c>
      <c r="H9" s="11"/>
      <c r="I9" s="11"/>
    </row>
    <row r="10" spans="1:9" ht="12.75">
      <c r="A10" s="76">
        <v>206</v>
      </c>
      <c r="B10" s="75" t="s">
        <v>57</v>
      </c>
      <c r="C10" s="73" t="s">
        <v>116</v>
      </c>
      <c r="D10" s="11" t="s">
        <v>172</v>
      </c>
      <c r="E10" s="11" t="s">
        <v>173</v>
      </c>
      <c r="F10" s="11" t="s">
        <v>172</v>
      </c>
      <c r="G10" s="204" t="s">
        <v>174</v>
      </c>
      <c r="H10" s="11"/>
      <c r="I10" s="11"/>
    </row>
    <row r="11" spans="1:9" ht="12.75">
      <c r="A11" s="76">
        <v>105</v>
      </c>
      <c r="B11" s="63" t="s">
        <v>51</v>
      </c>
      <c r="C11" s="74" t="s">
        <v>64</v>
      </c>
      <c r="D11" s="11" t="s">
        <v>172</v>
      </c>
      <c r="E11" s="11" t="s">
        <v>165</v>
      </c>
      <c r="F11" s="11" t="s">
        <v>172</v>
      </c>
      <c r="G11" s="11" t="s">
        <v>174</v>
      </c>
      <c r="H11" s="11" t="s">
        <v>321</v>
      </c>
      <c r="I11" s="11"/>
    </row>
    <row r="12" spans="1:9" ht="12.75">
      <c r="A12" s="76">
        <v>200</v>
      </c>
      <c r="B12" s="63" t="s">
        <v>57</v>
      </c>
      <c r="C12" s="74" t="s">
        <v>55</v>
      </c>
      <c r="D12" s="11" t="s">
        <v>176</v>
      </c>
      <c r="E12" s="11" t="s">
        <v>177</v>
      </c>
      <c r="F12" s="11" t="s">
        <v>178</v>
      </c>
      <c r="G12" s="204" t="s">
        <v>179</v>
      </c>
      <c r="H12" s="11"/>
      <c r="I12" s="11"/>
    </row>
    <row r="13" spans="1:9" ht="12.75">
      <c r="A13" s="76">
        <v>201</v>
      </c>
      <c r="B13" s="63" t="s">
        <v>57</v>
      </c>
      <c r="C13" s="74" t="s">
        <v>65</v>
      </c>
      <c r="D13" s="11" t="s">
        <v>180</v>
      </c>
      <c r="E13" s="11" t="s">
        <v>181</v>
      </c>
      <c r="F13" s="11" t="s">
        <v>182</v>
      </c>
      <c r="G13" s="204" t="s">
        <v>175</v>
      </c>
      <c r="H13" s="11"/>
      <c r="I13" s="11"/>
    </row>
    <row r="14" spans="1:9" ht="12.75">
      <c r="A14" s="76">
        <v>402</v>
      </c>
      <c r="B14" s="63" t="s">
        <v>75</v>
      </c>
      <c r="C14" s="73" t="s">
        <v>86</v>
      </c>
      <c r="D14" s="11" t="s">
        <v>183</v>
      </c>
      <c r="E14" s="11" t="s">
        <v>184</v>
      </c>
      <c r="F14" s="11" t="s">
        <v>185</v>
      </c>
      <c r="G14" s="204" t="s">
        <v>186</v>
      </c>
      <c r="H14" s="11"/>
      <c r="I14" s="11"/>
    </row>
    <row r="15" spans="1:9" ht="12.75">
      <c r="A15" s="76">
        <v>100</v>
      </c>
      <c r="B15" s="63" t="s">
        <v>51</v>
      </c>
      <c r="C15" s="74" t="s">
        <v>50</v>
      </c>
      <c r="D15" s="11" t="s">
        <v>187</v>
      </c>
      <c r="E15" s="11" t="s">
        <v>188</v>
      </c>
      <c r="F15" s="11" t="s">
        <v>189</v>
      </c>
      <c r="G15" s="204" t="s">
        <v>190</v>
      </c>
      <c r="H15" s="11"/>
      <c r="I15" s="11"/>
    </row>
    <row r="16" spans="1:9" ht="12.75">
      <c r="A16" s="76">
        <v>305</v>
      </c>
      <c r="B16" s="63" t="s">
        <v>54</v>
      </c>
      <c r="C16" s="74" t="s">
        <v>52</v>
      </c>
      <c r="D16" s="11" t="s">
        <v>191</v>
      </c>
      <c r="E16" s="11" t="s">
        <v>192</v>
      </c>
      <c r="F16" s="11" t="s">
        <v>193</v>
      </c>
      <c r="G16" s="204" t="s">
        <v>194</v>
      </c>
      <c r="H16" s="11"/>
      <c r="I16" s="11"/>
    </row>
    <row r="17" spans="1:9" ht="12.75">
      <c r="A17" s="76">
        <v>306</v>
      </c>
      <c r="B17" s="75" t="s">
        <v>54</v>
      </c>
      <c r="C17" s="73" t="s">
        <v>96</v>
      </c>
      <c r="D17" s="11" t="s">
        <v>195</v>
      </c>
      <c r="E17" s="11" t="s">
        <v>196</v>
      </c>
      <c r="F17" s="11" t="s">
        <v>197</v>
      </c>
      <c r="G17" s="204" t="s">
        <v>198</v>
      </c>
      <c r="H17" s="11"/>
      <c r="I17" s="11"/>
    </row>
    <row r="18" spans="1:9" ht="12.75">
      <c r="A18" s="76">
        <v>300</v>
      </c>
      <c r="B18" s="63" t="s">
        <v>54</v>
      </c>
      <c r="C18" s="74" t="s">
        <v>61</v>
      </c>
      <c r="D18" s="11" t="s">
        <v>199</v>
      </c>
      <c r="E18" s="11" t="s">
        <v>200</v>
      </c>
      <c r="F18" s="11" t="s">
        <v>201</v>
      </c>
      <c r="G18" s="204" t="s">
        <v>202</v>
      </c>
      <c r="H18" s="11"/>
      <c r="I18" s="11"/>
    </row>
    <row r="19" spans="1:9" ht="12.75">
      <c r="A19" s="76">
        <v>304</v>
      </c>
      <c r="B19" s="75" t="s">
        <v>54</v>
      </c>
      <c r="C19" s="73" t="s">
        <v>83</v>
      </c>
      <c r="D19" s="11" t="s">
        <v>172</v>
      </c>
      <c r="E19" s="11" t="s">
        <v>165</v>
      </c>
      <c r="F19" s="11" t="s">
        <v>172</v>
      </c>
      <c r="G19" s="11" t="s">
        <v>174</v>
      </c>
      <c r="H19" s="11" t="s">
        <v>321</v>
      </c>
      <c r="I19" s="11"/>
    </row>
    <row r="20" spans="1:9" ht="12.75">
      <c r="A20" s="76">
        <v>301</v>
      </c>
      <c r="B20" s="63" t="s">
        <v>54</v>
      </c>
      <c r="C20" s="74" t="s">
        <v>60</v>
      </c>
      <c r="D20" s="11" t="s">
        <v>203</v>
      </c>
      <c r="E20" s="11" t="s">
        <v>204</v>
      </c>
      <c r="F20" s="11" t="s">
        <v>205</v>
      </c>
      <c r="G20" s="204" t="s">
        <v>206</v>
      </c>
      <c r="H20" s="11"/>
      <c r="I20" s="11"/>
    </row>
    <row r="21" spans="1:9" ht="12.75">
      <c r="A21" s="76">
        <v>501</v>
      </c>
      <c r="B21" s="75" t="s">
        <v>90</v>
      </c>
      <c r="C21" s="97" t="s">
        <v>125</v>
      </c>
      <c r="D21" s="11" t="s">
        <v>207</v>
      </c>
      <c r="E21" s="11" t="s">
        <v>165</v>
      </c>
      <c r="F21" s="11" t="s">
        <v>208</v>
      </c>
      <c r="G21" s="11" t="s">
        <v>209</v>
      </c>
      <c r="H21" s="11" t="s">
        <v>321</v>
      </c>
      <c r="I21" s="11"/>
    </row>
    <row r="22" spans="1:9" ht="12.75">
      <c r="A22" s="76">
        <v>307</v>
      </c>
      <c r="B22" s="75" t="s">
        <v>54</v>
      </c>
      <c r="C22" s="73" t="s">
        <v>119</v>
      </c>
      <c r="D22" s="11" t="s">
        <v>210</v>
      </c>
      <c r="E22" s="11" t="s">
        <v>211</v>
      </c>
      <c r="F22" s="11" t="s">
        <v>212</v>
      </c>
      <c r="G22" s="204" t="s">
        <v>213</v>
      </c>
      <c r="H22" s="11"/>
      <c r="I22" s="11"/>
    </row>
    <row r="23" spans="1:9" ht="12.75">
      <c r="A23" s="76">
        <v>500</v>
      </c>
      <c r="B23" s="75" t="s">
        <v>90</v>
      </c>
      <c r="C23" s="73" t="s">
        <v>91</v>
      </c>
      <c r="D23" s="11" t="s">
        <v>214</v>
      </c>
      <c r="E23" s="11" t="s">
        <v>215</v>
      </c>
      <c r="F23" s="11" t="s">
        <v>216</v>
      </c>
      <c r="G23" s="204" t="s">
        <v>217</v>
      </c>
      <c r="H23" s="11"/>
      <c r="I23" s="11"/>
    </row>
    <row r="24" spans="1:9" ht="12.75">
      <c r="A24" s="76">
        <v>309</v>
      </c>
      <c r="B24" s="75" t="s">
        <v>54</v>
      </c>
      <c r="C24" s="73" t="s">
        <v>107</v>
      </c>
      <c r="D24" s="11" t="s">
        <v>218</v>
      </c>
      <c r="E24" s="11" t="s">
        <v>219</v>
      </c>
      <c r="F24" s="11" t="s">
        <v>220</v>
      </c>
      <c r="G24" s="204" t="s">
        <v>221</v>
      </c>
      <c r="H24" s="11"/>
      <c r="I24" s="11"/>
    </row>
    <row r="25" spans="1:9" ht="12.75">
      <c r="A25" s="76">
        <v>204</v>
      </c>
      <c r="B25" s="75" t="s">
        <v>57</v>
      </c>
      <c r="C25" s="73" t="s">
        <v>110</v>
      </c>
      <c r="D25" s="11" t="s">
        <v>222</v>
      </c>
      <c r="E25" s="11" t="s">
        <v>223</v>
      </c>
      <c r="F25" s="11" t="s">
        <v>224</v>
      </c>
      <c r="G25" s="204" t="s">
        <v>225</v>
      </c>
      <c r="H25" s="11"/>
      <c r="I25" s="11"/>
    </row>
    <row r="26" spans="1:9" ht="12.75">
      <c r="A26" s="76">
        <v>401</v>
      </c>
      <c r="B26" s="93" t="s">
        <v>75</v>
      </c>
      <c r="C26" s="94" t="s">
        <v>123</v>
      </c>
      <c r="D26" s="11" t="s">
        <v>226</v>
      </c>
      <c r="E26" s="11" t="s">
        <v>227</v>
      </c>
      <c r="F26" s="11" t="s">
        <v>228</v>
      </c>
      <c r="G26" s="204" t="s">
        <v>229</v>
      </c>
      <c r="H26" s="11"/>
      <c r="I26" s="11"/>
    </row>
    <row r="27" spans="1:9" ht="12.75">
      <c r="A27" s="76">
        <v>400</v>
      </c>
      <c r="B27" s="75" t="s">
        <v>75</v>
      </c>
      <c r="C27" s="73" t="s">
        <v>76</v>
      </c>
      <c r="D27" s="11" t="s">
        <v>230</v>
      </c>
      <c r="E27" s="11" t="s">
        <v>165</v>
      </c>
      <c r="F27" s="11" t="s">
        <v>231</v>
      </c>
      <c r="G27" s="11" t="s">
        <v>232</v>
      </c>
      <c r="H27" s="11" t="s">
        <v>321</v>
      </c>
      <c r="I27" s="11"/>
    </row>
    <row r="28" spans="1:9" ht="12.75">
      <c r="A28" s="76">
        <v>303</v>
      </c>
      <c r="B28" s="75" t="s">
        <v>54</v>
      </c>
      <c r="C28" s="73" t="s">
        <v>80</v>
      </c>
      <c r="D28" s="11" t="s">
        <v>233</v>
      </c>
      <c r="E28" s="11" t="s">
        <v>234</v>
      </c>
      <c r="F28" s="11" t="s">
        <v>235</v>
      </c>
      <c r="G28" s="204" t="s">
        <v>236</v>
      </c>
      <c r="H28" s="11"/>
      <c r="I28" s="11"/>
    </row>
    <row r="29" spans="1:9" ht="12.75">
      <c r="A29" s="209" t="s">
        <v>153</v>
      </c>
      <c r="B29" s="75" t="s">
        <v>47</v>
      </c>
      <c r="C29" s="74" t="s">
        <v>58</v>
      </c>
      <c r="D29" s="11" t="s">
        <v>237</v>
      </c>
      <c r="E29" s="11" t="s">
        <v>238</v>
      </c>
      <c r="F29" s="11" t="s">
        <v>239</v>
      </c>
      <c r="G29" s="204" t="s">
        <v>175</v>
      </c>
      <c r="H29" s="11"/>
      <c r="I29" s="11"/>
    </row>
    <row r="30" spans="1:9" ht="12.75">
      <c r="A30" s="76">
        <v>203</v>
      </c>
      <c r="B30" s="63" t="s">
        <v>57</v>
      </c>
      <c r="C30" s="74" t="s">
        <v>63</v>
      </c>
      <c r="D30" s="11" t="s">
        <v>240</v>
      </c>
      <c r="E30" s="11" t="s">
        <v>241</v>
      </c>
      <c r="F30" s="11" t="s">
        <v>242</v>
      </c>
      <c r="G30" s="204" t="s">
        <v>243</v>
      </c>
      <c r="H30" s="11"/>
      <c r="I30" s="11"/>
    </row>
    <row r="31" spans="1:9" ht="12.75">
      <c r="A31" s="76">
        <v>202</v>
      </c>
      <c r="B31" s="63" t="s">
        <v>57</v>
      </c>
      <c r="C31" s="74" t="s">
        <v>62</v>
      </c>
      <c r="D31" s="11" t="s">
        <v>244</v>
      </c>
      <c r="E31" s="11" t="s">
        <v>245</v>
      </c>
      <c r="F31" s="11" t="s">
        <v>246</v>
      </c>
      <c r="G31" s="204" t="s">
        <v>247</v>
      </c>
      <c r="H31" s="11"/>
      <c r="I31" s="11"/>
    </row>
    <row r="32" spans="1:9" ht="12.75">
      <c r="A32" s="209" t="s">
        <v>155</v>
      </c>
      <c r="B32" s="75" t="s">
        <v>47</v>
      </c>
      <c r="C32" s="73" t="s">
        <v>150</v>
      </c>
      <c r="D32" s="11" t="s">
        <v>248</v>
      </c>
      <c r="E32" s="11" t="s">
        <v>249</v>
      </c>
      <c r="F32" s="11" t="s">
        <v>250</v>
      </c>
      <c r="G32" s="204" t="s">
        <v>251</v>
      </c>
      <c r="H32" s="11"/>
      <c r="I32" s="11"/>
    </row>
    <row r="33" spans="1:9" ht="12.75">
      <c r="A33" s="76">
        <v>305</v>
      </c>
      <c r="B33" s="63" t="s">
        <v>54</v>
      </c>
      <c r="C33" s="74" t="s">
        <v>52</v>
      </c>
      <c r="D33" s="11" t="s">
        <v>252</v>
      </c>
      <c r="E33" s="11" t="s">
        <v>253</v>
      </c>
      <c r="F33" s="11" t="s">
        <v>254</v>
      </c>
      <c r="G33" s="204" t="s">
        <v>255</v>
      </c>
      <c r="H33" s="11"/>
      <c r="I33" s="11"/>
    </row>
    <row r="34" spans="1:9" ht="12.75">
      <c r="A34" s="76">
        <v>402</v>
      </c>
      <c r="B34" s="63" t="s">
        <v>75</v>
      </c>
      <c r="C34" s="73" t="s">
        <v>86</v>
      </c>
      <c r="D34" s="11" t="s">
        <v>256</v>
      </c>
      <c r="E34" s="11" t="s">
        <v>257</v>
      </c>
      <c r="F34" s="11" t="s">
        <v>258</v>
      </c>
      <c r="G34" s="204" t="s">
        <v>259</v>
      </c>
      <c r="H34" s="11"/>
      <c r="I34" s="11"/>
    </row>
    <row r="35" spans="1:9" ht="12.75">
      <c r="A35" s="76">
        <v>206</v>
      </c>
      <c r="B35" s="75" t="s">
        <v>57</v>
      </c>
      <c r="C35" s="73" t="s">
        <v>116</v>
      </c>
      <c r="D35" s="11" t="s">
        <v>260</v>
      </c>
      <c r="E35" s="11" t="s">
        <v>261</v>
      </c>
      <c r="F35" s="11" t="s">
        <v>262</v>
      </c>
      <c r="G35" s="204" t="s">
        <v>263</v>
      </c>
      <c r="H35" s="11"/>
      <c r="I35" s="11"/>
    </row>
    <row r="36" spans="1:9" ht="12.75">
      <c r="A36" s="76">
        <v>304</v>
      </c>
      <c r="B36" s="75" t="s">
        <v>54</v>
      </c>
      <c r="C36" s="73" t="s">
        <v>83</v>
      </c>
      <c r="D36" s="11" t="s">
        <v>264</v>
      </c>
      <c r="E36" s="11" t="s">
        <v>265</v>
      </c>
      <c r="F36" s="11" t="s">
        <v>266</v>
      </c>
      <c r="G36" s="204" t="s">
        <v>267</v>
      </c>
      <c r="H36" s="11"/>
      <c r="I36" s="11"/>
    </row>
    <row r="37" spans="1:9" ht="12.75">
      <c r="A37" s="76">
        <v>300</v>
      </c>
      <c r="B37" s="63" t="s">
        <v>54</v>
      </c>
      <c r="C37" s="74" t="s">
        <v>61</v>
      </c>
      <c r="D37" s="11" t="s">
        <v>268</v>
      </c>
      <c r="E37" s="11" t="s">
        <v>269</v>
      </c>
      <c r="F37" s="11" t="s">
        <v>270</v>
      </c>
      <c r="G37" s="204" t="s">
        <v>271</v>
      </c>
      <c r="H37" s="11"/>
      <c r="I37" s="11"/>
    </row>
    <row r="38" spans="1:9" ht="12.75">
      <c r="A38" s="209" t="s">
        <v>154</v>
      </c>
      <c r="B38" s="75" t="s">
        <v>47</v>
      </c>
      <c r="C38" s="73" t="s">
        <v>48</v>
      </c>
      <c r="D38" s="11" t="s">
        <v>272</v>
      </c>
      <c r="E38" s="11" t="s">
        <v>273</v>
      </c>
      <c r="F38" s="11" t="s">
        <v>274</v>
      </c>
      <c r="G38" s="204" t="s">
        <v>275</v>
      </c>
      <c r="H38" s="11"/>
      <c r="I38" s="11"/>
    </row>
    <row r="39" spans="1:9" ht="12.75">
      <c r="A39" s="76">
        <v>301</v>
      </c>
      <c r="B39" s="63" t="s">
        <v>54</v>
      </c>
      <c r="C39" s="74" t="s">
        <v>60</v>
      </c>
      <c r="D39" s="11" t="s">
        <v>276</v>
      </c>
      <c r="E39" s="11" t="s">
        <v>277</v>
      </c>
      <c r="F39" s="11" t="s">
        <v>278</v>
      </c>
      <c r="G39" s="204" t="s">
        <v>279</v>
      </c>
      <c r="H39" s="11"/>
      <c r="I39" s="11"/>
    </row>
    <row r="40" spans="1:9" ht="12.75">
      <c r="A40" s="76">
        <v>501</v>
      </c>
      <c r="B40" s="75" t="s">
        <v>90</v>
      </c>
      <c r="C40" s="97" t="s">
        <v>125</v>
      </c>
      <c r="D40" s="11" t="s">
        <v>280</v>
      </c>
      <c r="E40" s="11" t="s">
        <v>281</v>
      </c>
      <c r="F40" s="11" t="s">
        <v>282</v>
      </c>
      <c r="G40" s="204" t="s">
        <v>283</v>
      </c>
      <c r="H40" s="11"/>
      <c r="I40" s="11"/>
    </row>
    <row r="41" spans="1:9" ht="12.75">
      <c r="A41" s="76">
        <v>102</v>
      </c>
      <c r="B41" s="63" t="s">
        <v>51</v>
      </c>
      <c r="C41" s="74" t="s">
        <v>39</v>
      </c>
      <c r="D41" s="11" t="s">
        <v>284</v>
      </c>
      <c r="E41" s="11" t="s">
        <v>165</v>
      </c>
      <c r="F41" s="11" t="s">
        <v>285</v>
      </c>
      <c r="G41" s="11"/>
      <c r="H41" s="11" t="s">
        <v>321</v>
      </c>
      <c r="I41" s="11"/>
    </row>
    <row r="42" spans="1:9" ht="12.75">
      <c r="A42" s="76">
        <v>100</v>
      </c>
      <c r="B42" s="63" t="s">
        <v>51</v>
      </c>
      <c r="C42" s="74" t="s">
        <v>50</v>
      </c>
      <c r="D42" s="11" t="s">
        <v>286</v>
      </c>
      <c r="E42" s="11" t="s">
        <v>165</v>
      </c>
      <c r="F42" s="11" t="s">
        <v>287</v>
      </c>
      <c r="G42" s="11"/>
      <c r="H42" s="11" t="s">
        <v>321</v>
      </c>
      <c r="I42" s="11"/>
    </row>
    <row r="43" spans="1:9" ht="12.75">
      <c r="A43" s="76">
        <v>306</v>
      </c>
      <c r="B43" s="75" t="s">
        <v>54</v>
      </c>
      <c r="C43" s="73" t="s">
        <v>96</v>
      </c>
      <c r="D43" s="11" t="s">
        <v>288</v>
      </c>
      <c r="E43" s="11" t="s">
        <v>165</v>
      </c>
      <c r="F43" s="11" t="s">
        <v>289</v>
      </c>
      <c r="G43" s="11"/>
      <c r="H43" s="11" t="s">
        <v>321</v>
      </c>
      <c r="I43" s="11"/>
    </row>
    <row r="44" spans="1:9" ht="12.75">
      <c r="A44" s="76">
        <v>204</v>
      </c>
      <c r="B44" s="75" t="s">
        <v>57</v>
      </c>
      <c r="C44" s="73" t="s">
        <v>110</v>
      </c>
      <c r="D44" s="11" t="s">
        <v>290</v>
      </c>
      <c r="E44" s="11" t="s">
        <v>291</v>
      </c>
      <c r="F44" s="11" t="s">
        <v>292</v>
      </c>
      <c r="G44" s="204" t="s">
        <v>293</v>
      </c>
      <c r="H44" s="11"/>
      <c r="I44" s="11"/>
    </row>
    <row r="45" spans="1:9" ht="12.75">
      <c r="A45" s="76">
        <v>200</v>
      </c>
      <c r="B45" s="63" t="s">
        <v>57</v>
      </c>
      <c r="C45" s="74" t="s">
        <v>55</v>
      </c>
      <c r="D45" s="11" t="s">
        <v>294</v>
      </c>
      <c r="E45" s="11" t="s">
        <v>295</v>
      </c>
      <c r="F45" s="11" t="s">
        <v>296</v>
      </c>
      <c r="G45" s="204" t="s">
        <v>297</v>
      </c>
      <c r="H45" s="11"/>
      <c r="I45" s="11"/>
    </row>
    <row r="46" spans="1:9" ht="12.75">
      <c r="A46" s="76">
        <v>500</v>
      </c>
      <c r="B46" s="75" t="s">
        <v>90</v>
      </c>
      <c r="C46" s="73" t="s">
        <v>91</v>
      </c>
      <c r="D46" s="11" t="s">
        <v>298</v>
      </c>
      <c r="E46" s="11" t="s">
        <v>299</v>
      </c>
      <c r="F46" s="11" t="s">
        <v>300</v>
      </c>
      <c r="G46" s="204" t="s">
        <v>301</v>
      </c>
      <c r="H46" s="11"/>
      <c r="I46" s="11"/>
    </row>
    <row r="47" spans="1:9" ht="12.75">
      <c r="A47" s="76">
        <v>309</v>
      </c>
      <c r="B47" s="75" t="s">
        <v>54</v>
      </c>
      <c r="C47" s="73" t="s">
        <v>107</v>
      </c>
      <c r="D47" s="11" t="s">
        <v>302</v>
      </c>
      <c r="E47" s="11" t="s">
        <v>303</v>
      </c>
      <c r="F47" s="11" t="s">
        <v>304</v>
      </c>
      <c r="G47" s="204" t="s">
        <v>305</v>
      </c>
      <c r="H47" s="11"/>
      <c r="I47" s="11"/>
    </row>
    <row r="48" spans="1:9" ht="12.75">
      <c r="A48" s="76">
        <v>401</v>
      </c>
      <c r="B48" s="93" t="s">
        <v>75</v>
      </c>
      <c r="C48" s="94" t="s">
        <v>123</v>
      </c>
      <c r="D48" s="11" t="s">
        <v>306</v>
      </c>
      <c r="E48" s="11" t="s">
        <v>307</v>
      </c>
      <c r="F48" s="11" t="s">
        <v>308</v>
      </c>
      <c r="G48" s="204" t="s">
        <v>309</v>
      </c>
      <c r="H48" s="11"/>
      <c r="I48" s="11"/>
    </row>
    <row r="49" spans="1:9" ht="12.75">
      <c r="A49" s="76">
        <v>400</v>
      </c>
      <c r="B49" s="75" t="s">
        <v>75</v>
      </c>
      <c r="C49" s="73" t="s">
        <v>76</v>
      </c>
      <c r="D49" s="11" t="s">
        <v>310</v>
      </c>
      <c r="E49" s="11" t="s">
        <v>311</v>
      </c>
      <c r="F49" s="11" t="s">
        <v>312</v>
      </c>
      <c r="G49" s="204" t="s">
        <v>313</v>
      </c>
      <c r="H49" s="11"/>
      <c r="I49" s="11"/>
    </row>
  </sheetData>
  <sheetProtection/>
  <autoFilter ref="A7:I49"/>
  <mergeCells count="5">
    <mergeCell ref="C6:E6"/>
    <mergeCell ref="C2:F2"/>
    <mergeCell ref="C3:E3"/>
    <mergeCell ref="F3:G3"/>
    <mergeCell ref="F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125" zoomScaleNormal="125" zoomScalePageLayoutView="0" workbookViewId="0" topLeftCell="A1">
      <selection activeCell="D9" sqref="D9"/>
    </sheetView>
  </sheetViews>
  <sheetFormatPr defaultColWidth="9.00390625" defaultRowHeight="12.75"/>
  <cols>
    <col min="1" max="1" width="4.875" style="12" customWidth="1"/>
    <col min="2" max="2" width="6.25390625" style="130" customWidth="1"/>
    <col min="3" max="3" width="6.00390625" style="0" customWidth="1"/>
    <col min="4" max="4" width="19.375" style="65" customWidth="1"/>
    <col min="5" max="5" width="9.375" style="0" customWidth="1"/>
    <col min="6" max="6" width="9.875" style="0" customWidth="1"/>
    <col min="7" max="7" width="7.875" style="0" customWidth="1"/>
    <col min="9" max="9" width="9.25390625" style="0" customWidth="1"/>
    <col min="10" max="10" width="8.125" style="0" customWidth="1"/>
    <col min="11" max="11" width="7.375" style="0" customWidth="1"/>
  </cols>
  <sheetData>
    <row r="1" spans="1:2" ht="23.25" customHeight="1">
      <c r="A1"/>
      <c r="B1" s="115"/>
    </row>
    <row r="2" spans="1:14" ht="23.25" customHeight="1">
      <c r="A2" s="2"/>
      <c r="B2" s="9"/>
      <c r="C2" s="2"/>
      <c r="D2" s="64"/>
      <c r="E2" s="2"/>
      <c r="F2" s="2"/>
      <c r="G2" s="2"/>
      <c r="H2" s="2"/>
      <c r="I2" s="2"/>
      <c r="J2" s="5"/>
      <c r="K2" s="1"/>
      <c r="L2" s="1"/>
      <c r="M2" s="1"/>
      <c r="N2" s="1"/>
    </row>
    <row r="3" spans="1:5" ht="23.25" customHeight="1">
      <c r="A3"/>
      <c r="B3" s="215"/>
      <c r="C3" s="215"/>
      <c r="D3" s="215"/>
      <c r="E3" s="215"/>
    </row>
    <row r="4" spans="1:14" ht="17.25" customHeight="1">
      <c r="A4" s="8" t="str">
        <f>шапка!B4</f>
        <v>КУБОК БЕЛОГО КОЛОДЦА, КУБОК ВОРОНЕЖСКОЙ ОБЛАСТИ, ЧЕМПИОНАТ ЧЕРНОЗЕМЬЯ - 2017  I этап</v>
      </c>
      <c r="C4" s="8"/>
      <c r="D4" s="66"/>
      <c r="E4" s="8"/>
      <c r="F4" s="49"/>
      <c r="G4" s="49"/>
      <c r="H4" s="2"/>
      <c r="I4" s="2"/>
      <c r="J4" s="1"/>
      <c r="K4" s="1"/>
      <c r="L4" s="1"/>
      <c r="M4" s="1"/>
      <c r="N4" s="1"/>
    </row>
    <row r="5" spans="1:14" ht="23.25" customHeight="1">
      <c r="A5" s="216" t="s">
        <v>28</v>
      </c>
      <c r="B5" s="216"/>
      <c r="C5" s="216"/>
      <c r="E5" s="50"/>
      <c r="H5" s="6"/>
      <c r="I5" s="2"/>
      <c r="J5" s="8" t="str">
        <f>шапка!B10</f>
        <v>6 мая 2017</v>
      </c>
      <c r="K5" s="1"/>
      <c r="L5" s="1"/>
      <c r="M5" s="1"/>
      <c r="N5" s="1"/>
    </row>
    <row r="6" spans="2:4" ht="18.75" thickBot="1">
      <c r="B6" s="10"/>
      <c r="D6" s="137" t="s">
        <v>149</v>
      </c>
    </row>
    <row r="7" spans="1:15" s="134" customFormat="1" ht="21.75" customHeight="1">
      <c r="A7" s="131" t="s">
        <v>11</v>
      </c>
      <c r="B7" s="135" t="s">
        <v>148</v>
      </c>
      <c r="C7" s="136" t="s">
        <v>2</v>
      </c>
      <c r="D7" s="138" t="s">
        <v>1</v>
      </c>
      <c r="E7" s="132" t="s">
        <v>10</v>
      </c>
      <c r="F7" s="217" t="s">
        <v>5</v>
      </c>
      <c r="G7" s="217"/>
      <c r="H7" s="217"/>
      <c r="I7" s="217"/>
      <c r="J7" s="217"/>
      <c r="K7" s="217"/>
      <c r="L7" s="133"/>
      <c r="M7" s="133"/>
      <c r="N7" s="133"/>
      <c r="O7" s="133"/>
    </row>
    <row r="8" spans="1:15" ht="15" customHeight="1">
      <c r="A8" s="14">
        <v>1</v>
      </c>
      <c r="B8" s="116">
        <v>6</v>
      </c>
      <c r="C8" s="75" t="s">
        <v>47</v>
      </c>
      <c r="D8" s="74" t="s">
        <v>58</v>
      </c>
      <c r="E8" s="47">
        <f>MIN(F8:K8)</f>
        <v>13.5606</v>
      </c>
      <c r="F8" s="18">
        <v>14.785</v>
      </c>
      <c r="G8" s="18">
        <v>13.9923</v>
      </c>
      <c r="H8" s="17">
        <v>13.8052</v>
      </c>
      <c r="I8" s="17">
        <v>13.5606</v>
      </c>
      <c r="J8" s="16"/>
      <c r="K8" s="16"/>
      <c r="L8" s="4"/>
      <c r="M8" s="4"/>
      <c r="N8" s="4"/>
      <c r="O8" s="4"/>
    </row>
    <row r="9" spans="1:15" ht="15" customHeight="1">
      <c r="A9" s="14">
        <v>2</v>
      </c>
      <c r="B9" s="116">
        <v>5</v>
      </c>
      <c r="C9" s="75" t="s">
        <v>47</v>
      </c>
      <c r="D9" s="73" t="s">
        <v>48</v>
      </c>
      <c r="E9" s="47">
        <f>MIN(F9:K9)</f>
        <v>13.9486</v>
      </c>
      <c r="F9" s="18">
        <v>14.4474</v>
      </c>
      <c r="G9" s="18">
        <v>14.084</v>
      </c>
      <c r="H9" s="17">
        <v>14.1402</v>
      </c>
      <c r="I9" s="17">
        <v>13.9486</v>
      </c>
      <c r="J9" s="16"/>
      <c r="K9" s="16"/>
      <c r="L9" s="4"/>
      <c r="M9" s="4"/>
      <c r="N9" s="4"/>
      <c r="O9" s="4"/>
    </row>
    <row r="10" spans="1:15" ht="15" customHeight="1">
      <c r="A10" s="14">
        <v>3</v>
      </c>
      <c r="B10" s="117">
        <v>7</v>
      </c>
      <c r="C10" s="75" t="s">
        <v>47</v>
      </c>
      <c r="D10" s="73" t="s">
        <v>150</v>
      </c>
      <c r="E10" s="47">
        <f>MIN(F10:K10)</f>
        <v>14.4391</v>
      </c>
      <c r="F10" s="18">
        <v>14.4822</v>
      </c>
      <c r="G10" s="18">
        <v>14.4391</v>
      </c>
      <c r="H10" s="17">
        <v>14.4908</v>
      </c>
      <c r="I10" s="18">
        <v>14.4396</v>
      </c>
      <c r="J10" s="18"/>
      <c r="K10" s="16"/>
      <c r="L10" s="4"/>
      <c r="M10" s="4"/>
      <c r="N10" s="4"/>
      <c r="O10" s="4"/>
    </row>
    <row r="11" spans="1:15" ht="15" customHeight="1">
      <c r="A11" s="14">
        <v>4</v>
      </c>
      <c r="B11" s="117">
        <v>8</v>
      </c>
      <c r="C11" s="75" t="s">
        <v>47</v>
      </c>
      <c r="D11" s="73" t="s">
        <v>131</v>
      </c>
      <c r="E11" s="47">
        <f>MIN(F11:K11)</f>
        <v>19.1758</v>
      </c>
      <c r="F11" s="18">
        <v>19.1758</v>
      </c>
      <c r="G11" s="18"/>
      <c r="H11" s="17"/>
      <c r="I11" s="17"/>
      <c r="J11" s="17"/>
      <c r="K11" s="16"/>
      <c r="L11" s="4"/>
      <c r="M11" s="4"/>
      <c r="N11" s="4"/>
      <c r="O11" s="4"/>
    </row>
    <row r="12" spans="1:15" ht="7.5" customHeight="1">
      <c r="A12" s="104"/>
      <c r="B12" s="118"/>
      <c r="C12" s="105"/>
      <c r="D12" s="106"/>
      <c r="E12" s="107"/>
      <c r="F12" s="108"/>
      <c r="G12" s="108"/>
      <c r="H12" s="109"/>
      <c r="I12" s="109"/>
      <c r="J12" s="109"/>
      <c r="K12" s="109"/>
      <c r="L12" s="4"/>
      <c r="M12" s="4"/>
      <c r="N12" s="4"/>
      <c r="O12" s="4"/>
    </row>
    <row r="13" spans="1:15" ht="15" customHeight="1">
      <c r="A13" s="14">
        <v>1</v>
      </c>
      <c r="B13" s="119">
        <v>100</v>
      </c>
      <c r="C13" s="63" t="s">
        <v>51</v>
      </c>
      <c r="D13" s="74" t="s">
        <v>50</v>
      </c>
      <c r="E13" s="47">
        <f aca="true" t="shared" si="0" ref="E13:E18">MIN(F13:K13)</f>
        <v>12.3366</v>
      </c>
      <c r="F13" s="18">
        <v>12.3366</v>
      </c>
      <c r="G13" s="18"/>
      <c r="H13" s="17"/>
      <c r="I13" s="17"/>
      <c r="J13" s="17"/>
      <c r="K13" s="16"/>
      <c r="L13" s="4"/>
      <c r="M13" s="4"/>
      <c r="N13" s="4"/>
      <c r="O13" s="4"/>
    </row>
    <row r="14" spans="1:15" ht="15" customHeight="1">
      <c r="A14" s="14">
        <v>2</v>
      </c>
      <c r="B14" s="117">
        <v>103</v>
      </c>
      <c r="C14" s="63" t="s">
        <v>51</v>
      </c>
      <c r="D14" s="74" t="s">
        <v>38</v>
      </c>
      <c r="E14" s="47">
        <f t="shared" si="0"/>
        <v>12.5752</v>
      </c>
      <c r="F14" s="18">
        <v>24.3354</v>
      </c>
      <c r="G14" s="18">
        <v>12.5752</v>
      </c>
      <c r="H14" s="17"/>
      <c r="I14" s="17"/>
      <c r="J14" s="16"/>
      <c r="K14" s="16"/>
      <c r="L14" s="4"/>
      <c r="M14" s="4"/>
      <c r="N14" s="4"/>
      <c r="O14" s="4"/>
    </row>
    <row r="15" spans="1:15" ht="15" customHeight="1">
      <c r="A15" s="14">
        <v>3</v>
      </c>
      <c r="B15" s="120">
        <v>101</v>
      </c>
      <c r="C15" s="63" t="s">
        <v>51</v>
      </c>
      <c r="D15" s="74" t="s">
        <v>59</v>
      </c>
      <c r="E15" s="47">
        <f t="shared" si="0"/>
        <v>12.9765</v>
      </c>
      <c r="F15" s="18" t="s">
        <v>147</v>
      </c>
      <c r="G15" s="18">
        <v>12.9765</v>
      </c>
      <c r="H15" s="17">
        <v>13.3309</v>
      </c>
      <c r="I15" s="17">
        <v>13.3001</v>
      </c>
      <c r="J15" s="17"/>
      <c r="K15" s="16"/>
      <c r="L15" s="4"/>
      <c r="M15" s="4"/>
      <c r="N15" s="4"/>
      <c r="O15" s="4"/>
    </row>
    <row r="16" spans="1:15" ht="15" customHeight="1">
      <c r="A16" s="14">
        <v>4</v>
      </c>
      <c r="B16" s="121">
        <v>107</v>
      </c>
      <c r="C16" s="63" t="s">
        <v>51</v>
      </c>
      <c r="D16" s="74" t="s">
        <v>133</v>
      </c>
      <c r="E16" s="47">
        <f t="shared" si="0"/>
        <v>14.1635</v>
      </c>
      <c r="F16" s="18">
        <v>14.1635</v>
      </c>
      <c r="G16" s="141">
        <v>14.3098</v>
      </c>
      <c r="H16" s="16"/>
      <c r="I16" s="16"/>
      <c r="J16" s="17"/>
      <c r="K16" s="16"/>
      <c r="L16" s="4"/>
      <c r="M16" s="4"/>
      <c r="N16" s="4"/>
      <c r="O16" s="4"/>
    </row>
    <row r="17" spans="1:15" ht="15" customHeight="1">
      <c r="A17" s="14">
        <v>5</v>
      </c>
      <c r="B17" s="121">
        <v>106</v>
      </c>
      <c r="C17" s="63" t="s">
        <v>51</v>
      </c>
      <c r="D17" s="74" t="s">
        <v>142</v>
      </c>
      <c r="E17" s="47">
        <f t="shared" si="0"/>
        <v>15.2557</v>
      </c>
      <c r="F17" s="18">
        <v>15.2557</v>
      </c>
      <c r="G17" s="18">
        <v>15.4657</v>
      </c>
      <c r="H17" s="17">
        <v>15.3653</v>
      </c>
      <c r="I17" s="17"/>
      <c r="J17" s="19"/>
      <c r="K17" s="19"/>
      <c r="L17" s="4"/>
      <c r="M17" s="4"/>
      <c r="N17" s="4"/>
      <c r="O17" s="4"/>
    </row>
    <row r="18" spans="1:15" ht="15" customHeight="1">
      <c r="A18" s="14">
        <v>6</v>
      </c>
      <c r="B18" s="116">
        <v>102</v>
      </c>
      <c r="C18" s="63" t="s">
        <v>51</v>
      </c>
      <c r="D18" s="74" t="s">
        <v>39</v>
      </c>
      <c r="E18" s="47">
        <f t="shared" si="0"/>
        <v>15.3821</v>
      </c>
      <c r="F18" s="18">
        <v>15.3821</v>
      </c>
      <c r="G18" s="18">
        <v>16.6728</v>
      </c>
      <c r="H18" s="17"/>
      <c r="I18" s="17"/>
      <c r="J18" s="17"/>
      <c r="K18" s="16"/>
      <c r="L18" s="4"/>
      <c r="M18" s="4"/>
      <c r="N18" s="4"/>
      <c r="O18" s="4"/>
    </row>
    <row r="19" spans="1:15" ht="15" customHeight="1">
      <c r="A19" s="14">
        <v>7</v>
      </c>
      <c r="B19" s="121">
        <v>105</v>
      </c>
      <c r="C19" s="63" t="s">
        <v>51</v>
      </c>
      <c r="D19" s="74" t="s">
        <v>64</v>
      </c>
      <c r="E19" s="47" t="s">
        <v>151</v>
      </c>
      <c r="F19" s="18"/>
      <c r="G19" s="18"/>
      <c r="H19" s="17"/>
      <c r="I19" s="17"/>
      <c r="J19" s="16"/>
      <c r="K19" s="16"/>
      <c r="L19" s="4"/>
      <c r="M19" s="4"/>
      <c r="N19" s="4"/>
      <c r="O19" s="4"/>
    </row>
    <row r="20" spans="1:15" ht="7.5" customHeight="1">
      <c r="A20" s="104"/>
      <c r="B20" s="118"/>
      <c r="C20" s="105"/>
      <c r="D20" s="106"/>
      <c r="E20" s="107"/>
      <c r="F20" s="108"/>
      <c r="G20" s="108"/>
      <c r="H20" s="109"/>
      <c r="I20" s="109"/>
      <c r="J20" s="109"/>
      <c r="K20" s="110"/>
      <c r="L20" s="4"/>
      <c r="M20" s="4"/>
      <c r="N20" s="4"/>
      <c r="O20" s="4"/>
    </row>
    <row r="21" spans="1:15" ht="15" customHeight="1">
      <c r="A21" s="14">
        <v>1</v>
      </c>
      <c r="B21" s="122">
        <v>200</v>
      </c>
      <c r="C21" s="63" t="s">
        <v>57</v>
      </c>
      <c r="D21" s="74" t="s">
        <v>55</v>
      </c>
      <c r="E21" s="47">
        <f aca="true" t="shared" si="1" ref="E21:E29">MIN(F21:K21)</f>
        <v>11.5247</v>
      </c>
      <c r="F21" s="18">
        <v>11.8221</v>
      </c>
      <c r="G21" s="18">
        <v>11.5247</v>
      </c>
      <c r="H21" s="17"/>
      <c r="I21" s="16"/>
      <c r="J21" s="16"/>
      <c r="K21" s="16"/>
      <c r="L21" s="4"/>
      <c r="M21" s="4"/>
      <c r="N21" s="4"/>
      <c r="O21" s="4"/>
    </row>
    <row r="22" spans="1:15" ht="15" customHeight="1">
      <c r="A22" s="14">
        <v>2</v>
      </c>
      <c r="B22" s="117">
        <v>206</v>
      </c>
      <c r="C22" s="75" t="s">
        <v>57</v>
      </c>
      <c r="D22" s="73" t="s">
        <v>116</v>
      </c>
      <c r="E22" s="47">
        <f t="shared" si="1"/>
        <v>11.8448</v>
      </c>
      <c r="F22" s="18">
        <v>12.0018</v>
      </c>
      <c r="G22" s="18">
        <v>11.8448</v>
      </c>
      <c r="H22" s="16"/>
      <c r="I22" s="16"/>
      <c r="J22" s="16"/>
      <c r="K22" s="16"/>
      <c r="L22" s="4"/>
      <c r="M22" s="4"/>
      <c r="N22" s="4"/>
      <c r="O22" s="4"/>
    </row>
    <row r="23" spans="1:15" ht="15" customHeight="1">
      <c r="A23" s="14">
        <v>3</v>
      </c>
      <c r="B23" s="101">
        <v>205</v>
      </c>
      <c r="C23" s="63" t="s">
        <v>57</v>
      </c>
      <c r="D23" s="73" t="s">
        <v>126</v>
      </c>
      <c r="E23" s="47">
        <f t="shared" si="1"/>
        <v>12.2085</v>
      </c>
      <c r="F23" s="18">
        <v>12.6774</v>
      </c>
      <c r="G23" s="140">
        <v>13.0004</v>
      </c>
      <c r="H23" s="17">
        <v>12.2085</v>
      </c>
      <c r="I23" s="16"/>
      <c r="J23" s="16"/>
      <c r="K23" s="16"/>
      <c r="L23" s="4"/>
      <c r="M23" s="4"/>
      <c r="N23" s="4"/>
      <c r="O23" s="4"/>
    </row>
    <row r="24" spans="1:15" ht="15" customHeight="1">
      <c r="A24" s="14">
        <v>4</v>
      </c>
      <c r="B24" s="124">
        <v>204</v>
      </c>
      <c r="C24" s="75" t="s">
        <v>57</v>
      </c>
      <c r="D24" s="73" t="s">
        <v>110</v>
      </c>
      <c r="E24" s="47">
        <f t="shared" si="1"/>
        <v>12.3543</v>
      </c>
      <c r="F24" s="18">
        <v>12.7266</v>
      </c>
      <c r="G24" s="18">
        <v>13.2443</v>
      </c>
      <c r="H24" s="17">
        <v>13.4428</v>
      </c>
      <c r="I24" s="17">
        <v>13.1173</v>
      </c>
      <c r="J24" s="17">
        <v>13.3302</v>
      </c>
      <c r="K24" s="17">
        <v>12.3543</v>
      </c>
      <c r="L24" s="4"/>
      <c r="M24" s="4"/>
      <c r="N24" s="4"/>
      <c r="O24" s="4"/>
    </row>
    <row r="25" spans="1:15" ht="15" customHeight="1">
      <c r="A25" s="14">
        <v>5</v>
      </c>
      <c r="B25" s="123">
        <v>201</v>
      </c>
      <c r="C25" s="63" t="s">
        <v>57</v>
      </c>
      <c r="D25" s="74" t="s">
        <v>65</v>
      </c>
      <c r="E25" s="47">
        <f t="shared" si="1"/>
        <v>12.7571</v>
      </c>
      <c r="F25" s="18">
        <v>13.0888</v>
      </c>
      <c r="G25" s="18">
        <v>12.7886</v>
      </c>
      <c r="H25" s="17">
        <v>12.7571</v>
      </c>
      <c r="I25" s="17">
        <v>13.013</v>
      </c>
      <c r="J25" s="17"/>
      <c r="K25" s="16"/>
      <c r="L25" s="4"/>
      <c r="M25" s="4"/>
      <c r="N25" s="4"/>
      <c r="O25" s="4"/>
    </row>
    <row r="26" spans="1:15" ht="15" customHeight="1">
      <c r="A26" s="14">
        <v>6</v>
      </c>
      <c r="B26" s="123">
        <v>202</v>
      </c>
      <c r="C26" s="63" t="s">
        <v>57</v>
      </c>
      <c r="D26" s="74" t="s">
        <v>62</v>
      </c>
      <c r="E26" s="47">
        <f t="shared" si="1"/>
        <v>12.7986</v>
      </c>
      <c r="F26" s="18">
        <v>13.6219</v>
      </c>
      <c r="G26" s="18">
        <v>12.8043</v>
      </c>
      <c r="H26" s="17">
        <v>13.9779</v>
      </c>
      <c r="I26" s="17">
        <v>12.7986</v>
      </c>
      <c r="J26" s="17">
        <v>12.87</v>
      </c>
      <c r="K26" s="16" t="s">
        <v>147</v>
      </c>
      <c r="L26" s="4"/>
      <c r="M26" s="4"/>
      <c r="N26" s="4"/>
      <c r="O26" s="4"/>
    </row>
    <row r="27" spans="1:15" ht="15" customHeight="1">
      <c r="A27" s="14">
        <v>7</v>
      </c>
      <c r="B27" s="117">
        <v>208</v>
      </c>
      <c r="C27" s="75" t="s">
        <v>57</v>
      </c>
      <c r="D27" s="73" t="s">
        <v>132</v>
      </c>
      <c r="E27" s="47">
        <f t="shared" si="1"/>
        <v>13.1797</v>
      </c>
      <c r="F27" s="18">
        <v>13.1797</v>
      </c>
      <c r="G27" s="19">
        <v>13.3433</v>
      </c>
      <c r="H27" s="17">
        <v>13.2824</v>
      </c>
      <c r="I27" s="17"/>
      <c r="J27" s="17"/>
      <c r="K27" s="16"/>
      <c r="L27" s="4"/>
      <c r="M27" s="4"/>
      <c r="N27" s="4"/>
      <c r="O27" s="4"/>
    </row>
    <row r="28" spans="1:15" ht="15" customHeight="1">
      <c r="A28" s="14">
        <v>8</v>
      </c>
      <c r="B28" s="123">
        <v>203</v>
      </c>
      <c r="C28" s="63" t="s">
        <v>57</v>
      </c>
      <c r="D28" s="74" t="s">
        <v>63</v>
      </c>
      <c r="E28" s="47">
        <f t="shared" si="1"/>
        <v>14.6657</v>
      </c>
      <c r="F28" s="18">
        <v>15.0683</v>
      </c>
      <c r="G28" s="18">
        <v>15.0561</v>
      </c>
      <c r="H28" s="17">
        <v>14.6657</v>
      </c>
      <c r="I28" s="17">
        <v>14.9099</v>
      </c>
      <c r="J28" s="17">
        <v>14.8922</v>
      </c>
      <c r="K28" s="16"/>
      <c r="L28" s="4"/>
      <c r="M28" s="4"/>
      <c r="N28" s="4"/>
      <c r="O28" s="4"/>
    </row>
    <row r="29" spans="1:15" ht="15" customHeight="1">
      <c r="A29" s="14">
        <v>9</v>
      </c>
      <c r="B29" s="117">
        <v>209</v>
      </c>
      <c r="C29" s="75" t="s">
        <v>57</v>
      </c>
      <c r="D29" s="73" t="s">
        <v>139</v>
      </c>
      <c r="E29" s="47">
        <f t="shared" si="1"/>
        <v>16.2116</v>
      </c>
      <c r="F29" s="18">
        <v>19.7898</v>
      </c>
      <c r="G29" s="19">
        <v>17.335</v>
      </c>
      <c r="H29" s="17">
        <v>16.2116</v>
      </c>
      <c r="I29" s="17"/>
      <c r="J29" s="17"/>
      <c r="K29" s="19"/>
      <c r="L29" s="4"/>
      <c r="M29" s="4"/>
      <c r="N29" s="4"/>
      <c r="O29" s="4"/>
    </row>
    <row r="30" spans="1:15" ht="6.75" customHeight="1">
      <c r="A30" s="104"/>
      <c r="B30" s="125"/>
      <c r="C30" s="111"/>
      <c r="D30" s="112"/>
      <c r="E30" s="107"/>
      <c r="F30" s="108"/>
      <c r="G30" s="110"/>
      <c r="H30" s="113"/>
      <c r="I30" s="109"/>
      <c r="J30" s="109"/>
      <c r="K30" s="110"/>
      <c r="L30" s="4"/>
      <c r="M30" s="4"/>
      <c r="N30" s="4"/>
      <c r="O30" s="4"/>
    </row>
    <row r="31" spans="1:15" ht="15" customHeight="1">
      <c r="A31" s="14">
        <v>1</v>
      </c>
      <c r="B31" s="127">
        <v>303</v>
      </c>
      <c r="C31" s="75" t="s">
        <v>54</v>
      </c>
      <c r="D31" s="73" t="s">
        <v>80</v>
      </c>
      <c r="E31" s="47">
        <f aca="true" t="shared" si="2" ref="E31:E39">MIN(F31:K31)</f>
        <v>13.4629</v>
      </c>
      <c r="F31" s="18" t="s">
        <v>147</v>
      </c>
      <c r="G31" s="19">
        <v>13.4629</v>
      </c>
      <c r="H31" s="17" t="s">
        <v>147</v>
      </c>
      <c r="I31" s="17">
        <v>13.4857</v>
      </c>
      <c r="J31" s="17"/>
      <c r="K31" s="19"/>
      <c r="L31" s="4"/>
      <c r="M31" s="4"/>
      <c r="N31" s="4"/>
      <c r="O31" s="4"/>
    </row>
    <row r="32" spans="1:15" ht="15" customHeight="1">
      <c r="A32" s="14">
        <v>2</v>
      </c>
      <c r="B32" s="117">
        <v>309</v>
      </c>
      <c r="C32" s="75" t="s">
        <v>51</v>
      </c>
      <c r="D32" s="73" t="s">
        <v>107</v>
      </c>
      <c r="E32" s="47">
        <f t="shared" si="2"/>
        <v>13.4715</v>
      </c>
      <c r="F32" s="18">
        <v>13.7578</v>
      </c>
      <c r="G32" s="18">
        <v>13.9072</v>
      </c>
      <c r="H32" s="17">
        <v>13.8204</v>
      </c>
      <c r="I32" s="17">
        <v>13.4715</v>
      </c>
      <c r="J32" s="17"/>
      <c r="K32" s="16"/>
      <c r="L32" s="4"/>
      <c r="M32" s="4"/>
      <c r="N32" s="4"/>
      <c r="O32" s="4"/>
    </row>
    <row r="33" spans="1:15" ht="15" customHeight="1">
      <c r="A33" s="14">
        <v>3</v>
      </c>
      <c r="B33" s="128">
        <v>305</v>
      </c>
      <c r="C33" s="63" t="s">
        <v>54</v>
      </c>
      <c r="D33" s="74" t="s">
        <v>52</v>
      </c>
      <c r="E33" s="47">
        <f t="shared" si="2"/>
        <v>13.7709</v>
      </c>
      <c r="F33" s="18">
        <v>17.0392</v>
      </c>
      <c r="G33" s="17">
        <v>13.9636</v>
      </c>
      <c r="H33" s="19">
        <v>13.7709</v>
      </c>
      <c r="I33" s="16"/>
      <c r="J33" s="16"/>
      <c r="K33" s="16"/>
      <c r="L33" s="4"/>
      <c r="M33" s="4"/>
      <c r="N33" s="4"/>
      <c r="O33" s="4"/>
    </row>
    <row r="34" spans="1:15" ht="15" customHeight="1">
      <c r="A34" s="14">
        <v>4</v>
      </c>
      <c r="B34" s="127">
        <v>304</v>
      </c>
      <c r="C34" s="75" t="s">
        <v>54</v>
      </c>
      <c r="D34" s="73" t="s">
        <v>83</v>
      </c>
      <c r="E34" s="47">
        <f t="shared" si="2"/>
        <v>14.0505</v>
      </c>
      <c r="F34" s="18">
        <v>14.9909</v>
      </c>
      <c r="G34" s="17">
        <v>14.0505</v>
      </c>
      <c r="H34" s="19">
        <v>14.1666</v>
      </c>
      <c r="I34" s="17">
        <v>14.0748</v>
      </c>
      <c r="J34" s="16"/>
      <c r="K34" s="16"/>
      <c r="L34" s="4"/>
      <c r="M34" s="4"/>
      <c r="N34" s="4"/>
      <c r="O34" s="4"/>
    </row>
    <row r="35" spans="1:15" ht="15" customHeight="1">
      <c r="A35" s="14">
        <v>5</v>
      </c>
      <c r="B35" s="121">
        <v>300</v>
      </c>
      <c r="C35" s="63" t="s">
        <v>54</v>
      </c>
      <c r="D35" s="74" t="s">
        <v>61</v>
      </c>
      <c r="E35" s="47">
        <f t="shared" si="2"/>
        <v>14.1835</v>
      </c>
      <c r="F35" s="18">
        <v>14.3561</v>
      </c>
      <c r="G35" s="19">
        <v>14.1835</v>
      </c>
      <c r="H35" s="17">
        <v>14.2536</v>
      </c>
      <c r="I35" s="17">
        <v>14.2323</v>
      </c>
      <c r="J35" s="17"/>
      <c r="K35" s="19"/>
      <c r="L35" s="4"/>
      <c r="M35" s="4"/>
      <c r="N35" s="4"/>
      <c r="O35" s="4"/>
    </row>
    <row r="36" spans="1:15" ht="15" customHeight="1">
      <c r="A36" s="14">
        <v>6</v>
      </c>
      <c r="B36" s="126">
        <v>301</v>
      </c>
      <c r="C36" s="63" t="s">
        <v>54</v>
      </c>
      <c r="D36" s="74" t="s">
        <v>60</v>
      </c>
      <c r="E36" s="47">
        <f t="shared" si="2"/>
        <v>14.2974</v>
      </c>
      <c r="F36" s="18">
        <v>14.3736</v>
      </c>
      <c r="G36" s="18">
        <v>14.6948</v>
      </c>
      <c r="H36" s="17">
        <v>14.3744</v>
      </c>
      <c r="I36" s="17">
        <v>14.2974</v>
      </c>
      <c r="J36" s="17"/>
      <c r="K36" s="16"/>
      <c r="L36" s="4"/>
      <c r="M36" s="4"/>
      <c r="N36" s="4"/>
      <c r="O36" s="4"/>
    </row>
    <row r="37" spans="1:15" ht="15" customHeight="1">
      <c r="A37" s="14">
        <v>7</v>
      </c>
      <c r="B37" s="117">
        <v>306</v>
      </c>
      <c r="C37" s="75" t="s">
        <v>54</v>
      </c>
      <c r="D37" s="73" t="s">
        <v>96</v>
      </c>
      <c r="E37" s="47">
        <f t="shared" si="2"/>
        <v>14.5515</v>
      </c>
      <c r="F37" s="18">
        <v>14.5515</v>
      </c>
      <c r="G37" s="17">
        <v>15.1979</v>
      </c>
      <c r="H37" s="19" t="s">
        <v>147</v>
      </c>
      <c r="I37" s="17"/>
      <c r="J37" s="17"/>
      <c r="K37" s="16"/>
      <c r="L37" s="4"/>
      <c r="M37" s="4"/>
      <c r="N37" s="4"/>
      <c r="O37" s="4"/>
    </row>
    <row r="38" spans="1:15" ht="15" customHeight="1">
      <c r="A38" s="14">
        <v>8</v>
      </c>
      <c r="B38" s="117">
        <v>307</v>
      </c>
      <c r="C38" s="75" t="s">
        <v>54</v>
      </c>
      <c r="D38" s="73" t="s">
        <v>119</v>
      </c>
      <c r="E38" s="47">
        <f t="shared" si="2"/>
        <v>16.1549</v>
      </c>
      <c r="F38" s="18">
        <v>16.1549</v>
      </c>
      <c r="G38" s="17">
        <v>17.3711</v>
      </c>
      <c r="H38" s="19">
        <v>24.2401</v>
      </c>
      <c r="I38" s="17"/>
      <c r="J38" s="17"/>
      <c r="K38" s="16"/>
      <c r="L38" s="4"/>
      <c r="M38" s="4"/>
      <c r="N38" s="4"/>
      <c r="O38" s="4"/>
    </row>
    <row r="39" spans="1:15" ht="15" customHeight="1">
      <c r="A39" s="14">
        <v>9</v>
      </c>
      <c r="B39" s="117">
        <v>308</v>
      </c>
      <c r="C39" s="75" t="s">
        <v>54</v>
      </c>
      <c r="D39" s="73" t="s">
        <v>137</v>
      </c>
      <c r="E39" s="47">
        <f t="shared" si="2"/>
        <v>23.2493</v>
      </c>
      <c r="F39" s="18">
        <v>23.2493</v>
      </c>
      <c r="G39" s="17"/>
      <c r="H39" s="19"/>
      <c r="I39" s="17"/>
      <c r="J39" s="17"/>
      <c r="K39" s="16"/>
      <c r="L39" s="4"/>
      <c r="M39" s="4"/>
      <c r="N39" s="4"/>
      <c r="O39" s="4"/>
    </row>
    <row r="40" spans="1:15" ht="7.5" customHeight="1">
      <c r="A40" s="104"/>
      <c r="B40" s="118"/>
      <c r="C40" s="105"/>
      <c r="D40" s="106"/>
      <c r="E40" s="107"/>
      <c r="F40" s="108"/>
      <c r="G40" s="108"/>
      <c r="H40" s="110"/>
      <c r="I40" s="109"/>
      <c r="J40" s="109"/>
      <c r="K40" s="110"/>
      <c r="L40" s="4"/>
      <c r="M40" s="4"/>
      <c r="N40" s="4"/>
      <c r="O40" s="4"/>
    </row>
    <row r="41" spans="1:15" ht="15" customHeight="1">
      <c r="A41" s="14">
        <v>1</v>
      </c>
      <c r="B41" s="117">
        <v>400</v>
      </c>
      <c r="C41" s="75" t="s">
        <v>75</v>
      </c>
      <c r="D41" s="73" t="s">
        <v>76</v>
      </c>
      <c r="E41" s="47">
        <f>MIN(F41:K41)</f>
        <v>11.008</v>
      </c>
      <c r="F41" s="18">
        <v>11.008</v>
      </c>
      <c r="G41" s="17" t="s">
        <v>147</v>
      </c>
      <c r="H41" s="19"/>
      <c r="I41" s="16"/>
      <c r="J41" s="16"/>
      <c r="K41" s="16"/>
      <c r="L41" s="4"/>
      <c r="M41" s="4"/>
      <c r="N41" s="4"/>
      <c r="O41" s="4"/>
    </row>
    <row r="42" spans="1:15" ht="15" customHeight="1">
      <c r="A42" s="14">
        <v>2</v>
      </c>
      <c r="B42" s="129">
        <v>401</v>
      </c>
      <c r="C42" s="93" t="s">
        <v>75</v>
      </c>
      <c r="D42" s="94" t="s">
        <v>123</v>
      </c>
      <c r="E42" s="47">
        <f>MIN(F42:K42)</f>
        <v>11.1074</v>
      </c>
      <c r="F42" s="18">
        <v>11.6661</v>
      </c>
      <c r="G42" s="18" t="s">
        <v>147</v>
      </c>
      <c r="H42" s="17">
        <v>11.1074</v>
      </c>
      <c r="I42" s="16" t="s">
        <v>147</v>
      </c>
      <c r="J42" s="16"/>
      <c r="K42" s="16"/>
      <c r="L42" s="4"/>
      <c r="M42" s="4"/>
      <c r="N42" s="4"/>
      <c r="O42" s="4"/>
    </row>
    <row r="43" spans="1:15" ht="15" customHeight="1">
      <c r="A43" s="14">
        <v>3</v>
      </c>
      <c r="B43" s="117">
        <v>402</v>
      </c>
      <c r="C43" s="63" t="s">
        <v>75</v>
      </c>
      <c r="D43" s="73" t="s">
        <v>86</v>
      </c>
      <c r="E43" s="47">
        <f>MIN(F43:K43)</f>
        <v>13.0285</v>
      </c>
      <c r="F43" s="18">
        <v>13.0285</v>
      </c>
      <c r="G43" s="18">
        <v>13.0423</v>
      </c>
      <c r="H43" s="17">
        <v>13.0793</v>
      </c>
      <c r="I43" s="17">
        <v>13.4207</v>
      </c>
      <c r="J43" s="17">
        <v>13.1983</v>
      </c>
      <c r="K43" s="17">
        <v>13.2153</v>
      </c>
      <c r="L43" s="4"/>
      <c r="M43" s="4"/>
      <c r="N43" s="4"/>
      <c r="O43" s="4"/>
    </row>
    <row r="44" spans="1:15" ht="7.5" customHeight="1">
      <c r="A44" s="104"/>
      <c r="B44" s="118"/>
      <c r="C44" s="105"/>
      <c r="D44" s="106"/>
      <c r="E44" s="107"/>
      <c r="F44" s="108"/>
      <c r="G44" s="108"/>
      <c r="H44" s="109"/>
      <c r="I44" s="109"/>
      <c r="J44" s="109"/>
      <c r="K44" s="109"/>
      <c r="L44" s="4"/>
      <c r="M44" s="4"/>
      <c r="N44" s="4"/>
      <c r="O44" s="4"/>
    </row>
    <row r="45" spans="1:11" ht="19.5" customHeight="1">
      <c r="A45" s="14">
        <v>1</v>
      </c>
      <c r="B45" s="117">
        <v>500</v>
      </c>
      <c r="C45" s="75" t="s">
        <v>90</v>
      </c>
      <c r="D45" s="73" t="s">
        <v>91</v>
      </c>
      <c r="E45" s="47">
        <f>MIN(F45:K45)</f>
        <v>11.4261</v>
      </c>
      <c r="F45" s="11">
        <v>11.5256</v>
      </c>
      <c r="G45" s="11">
        <v>11.6529</v>
      </c>
      <c r="H45" s="11">
        <v>11.4261</v>
      </c>
      <c r="I45" s="11"/>
      <c r="J45" s="11"/>
      <c r="K45" s="11"/>
    </row>
    <row r="46" spans="1:11" ht="19.5" customHeight="1">
      <c r="A46" s="14">
        <v>2</v>
      </c>
      <c r="B46" s="117">
        <v>501</v>
      </c>
      <c r="C46" s="75" t="s">
        <v>90</v>
      </c>
      <c r="D46" s="97" t="s">
        <v>125</v>
      </c>
      <c r="E46" s="47">
        <f>MIN(F46:K46)</f>
        <v>12.1368</v>
      </c>
      <c r="F46" s="11">
        <v>12.1368</v>
      </c>
      <c r="G46" s="11"/>
      <c r="H46" s="11"/>
      <c r="I46" s="11"/>
      <c r="J46" s="11"/>
      <c r="K46" s="11"/>
    </row>
    <row r="47" spans="1:11" ht="19.5" customHeight="1">
      <c r="A47" s="14">
        <v>3</v>
      </c>
      <c r="B47" s="117">
        <v>101</v>
      </c>
      <c r="C47" s="75" t="s">
        <v>90</v>
      </c>
      <c r="D47" s="74" t="s">
        <v>59</v>
      </c>
      <c r="E47" s="47">
        <f>MIN(F47:K47)</f>
        <v>12.9765</v>
      </c>
      <c r="F47" s="18">
        <v>12.9765</v>
      </c>
      <c r="G47" s="11"/>
      <c r="H47" s="11"/>
      <c r="I47" s="11"/>
      <c r="J47" s="11"/>
      <c r="K47" s="11"/>
    </row>
    <row r="48" spans="1:11" ht="9" customHeight="1">
      <c r="A48" s="104"/>
      <c r="B48" s="118"/>
      <c r="C48" s="105"/>
      <c r="D48" s="114"/>
      <c r="E48" s="107"/>
      <c r="F48" s="46"/>
      <c r="G48" s="46"/>
      <c r="H48" s="46"/>
      <c r="I48" s="46"/>
      <c r="J48" s="46"/>
      <c r="K48" s="46"/>
    </row>
    <row r="49" ht="19.5" customHeight="1"/>
    <row r="50" ht="19.5" customHeight="1"/>
    <row r="51" ht="19.5" customHeight="1"/>
    <row r="52" ht="19.5" customHeight="1"/>
  </sheetData>
  <sheetProtection/>
  <mergeCells count="3">
    <mergeCell ref="B3:E3"/>
    <mergeCell ref="A5:C5"/>
    <mergeCell ref="F7:K7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5"/>
  <sheetViews>
    <sheetView tabSelected="1" zoomScalePageLayoutView="0" workbookViewId="0" topLeftCell="A40">
      <selection activeCell="E16" sqref="E16"/>
    </sheetView>
  </sheetViews>
  <sheetFormatPr defaultColWidth="9.00390625" defaultRowHeight="12.75"/>
  <cols>
    <col min="1" max="1" width="5.25390625" style="0" customWidth="1"/>
    <col min="2" max="2" width="7.375" style="0" customWidth="1"/>
    <col min="3" max="3" width="10.625" style="0" customWidth="1"/>
    <col min="4" max="4" width="23.00390625" style="3" customWidth="1"/>
    <col min="5" max="5" width="13.75390625" style="0" customWidth="1"/>
    <col min="6" max="6" width="10.375" style="0" customWidth="1"/>
    <col min="7" max="7" width="14.25390625" style="0" customWidth="1"/>
    <col min="8" max="8" width="11.125" style="0" customWidth="1"/>
    <col min="13" max="13" width="9.00390625" style="0" customWidth="1"/>
    <col min="14" max="14" width="11.125" style="12" customWidth="1"/>
    <col min="15" max="15" width="9.00390625" style="0" hidden="1" customWidth="1"/>
    <col min="16" max="16" width="0" style="0" hidden="1" customWidth="1"/>
  </cols>
  <sheetData>
    <row r="1" ht="15"/>
    <row r="2" ht="15"/>
    <row r="3" ht="15"/>
    <row r="4" ht="15"/>
    <row r="5" ht="15"/>
    <row r="6" spans="3:8" ht="8.25" customHeight="1">
      <c r="C6" s="231"/>
      <c r="D6" s="231"/>
      <c r="E6" s="231"/>
      <c r="F6" s="231"/>
      <c r="G6" s="231"/>
      <c r="H6" s="231"/>
    </row>
    <row r="7" spans="2:14" s="3" customFormat="1" ht="18" customHeight="1">
      <c r="B7" s="231" t="str">
        <f>шапка!B4</f>
        <v>КУБОК БЕЛОГО КОЛОДЦА, КУБОК ВОРОНЕЖСКОЙ ОБЛАСТИ, ЧЕМПИОНАТ ЧЕРНОЗЕМЬЯ - 2017  I этап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2:14" s="7" customFormat="1" ht="17.25" customHeight="1">
      <c r="B8" s="231" t="s">
        <v>13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</row>
    <row r="9" spans="1:14" s="8" customFormat="1" ht="23.25" customHeight="1">
      <c r="A9" s="233" t="s">
        <v>28</v>
      </c>
      <c r="B9" s="233"/>
      <c r="C9" s="233"/>
      <c r="D9" s="233"/>
      <c r="I9" s="232"/>
      <c r="J9" s="232"/>
      <c r="L9" s="234" t="str">
        <f>шапка!B10</f>
        <v>6 мая 2017</v>
      </c>
      <c r="M9" s="234"/>
      <c r="N9" s="234"/>
    </row>
    <row r="10" spans="1:14" s="8" customFormat="1" ht="14.25" customHeight="1">
      <c r="A10" s="226" t="s">
        <v>11</v>
      </c>
      <c r="B10" s="226" t="s">
        <v>9</v>
      </c>
      <c r="C10" s="226" t="s">
        <v>2</v>
      </c>
      <c r="D10" s="235" t="s">
        <v>24</v>
      </c>
      <c r="E10" s="235" t="s">
        <v>3</v>
      </c>
      <c r="F10" s="235" t="s">
        <v>4</v>
      </c>
      <c r="G10" s="235" t="s">
        <v>27</v>
      </c>
      <c r="H10" s="236" t="s">
        <v>26</v>
      </c>
      <c r="I10" s="229" t="s">
        <v>6</v>
      </c>
      <c r="J10" s="229" t="s">
        <v>7</v>
      </c>
      <c r="K10" s="228" t="s">
        <v>8</v>
      </c>
      <c r="L10" s="228"/>
      <c r="M10" s="226" t="s">
        <v>25</v>
      </c>
      <c r="N10" s="227" t="s">
        <v>23</v>
      </c>
    </row>
    <row r="11" spans="1:14" s="15" customFormat="1" ht="15.75" customHeight="1">
      <c r="A11" s="226"/>
      <c r="B11" s="226"/>
      <c r="C11" s="226"/>
      <c r="D11" s="235"/>
      <c r="E11" s="235"/>
      <c r="F11" s="235"/>
      <c r="G11" s="235"/>
      <c r="H11" s="236"/>
      <c r="I11" s="229"/>
      <c r="J11" s="229"/>
      <c r="K11" s="56" t="s">
        <v>12</v>
      </c>
      <c r="L11" s="56" t="s">
        <v>31</v>
      </c>
      <c r="M11" s="226"/>
      <c r="N11" s="227"/>
    </row>
    <row r="12" spans="1:14" ht="7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46"/>
      <c r="M12" s="46"/>
      <c r="N12" s="104"/>
    </row>
    <row r="13" spans="1:16" ht="24.75" customHeight="1">
      <c r="A13" s="21">
        <v>1</v>
      </c>
      <c r="B13" s="194" t="s">
        <v>153</v>
      </c>
      <c r="C13" s="142" t="s">
        <v>47</v>
      </c>
      <c r="D13" s="175" t="s">
        <v>58</v>
      </c>
      <c r="E13" s="144" t="s">
        <v>32</v>
      </c>
      <c r="F13" s="143" t="s">
        <v>33</v>
      </c>
      <c r="G13" s="146" t="s">
        <v>79</v>
      </c>
      <c r="H13" s="196" t="s">
        <v>158</v>
      </c>
      <c r="I13" s="20"/>
      <c r="J13" s="20">
        <v>24.663</v>
      </c>
      <c r="K13" s="20"/>
      <c r="L13" s="11">
        <v>14.3259</v>
      </c>
      <c r="M13" s="14">
        <v>1</v>
      </c>
      <c r="N13" s="14">
        <f>O13+P13</f>
        <v>28</v>
      </c>
      <c r="O13" s="197">
        <v>3</v>
      </c>
      <c r="P13" s="198">
        <v>25</v>
      </c>
    </row>
    <row r="14" spans="1:16" ht="24.75" customHeight="1">
      <c r="A14" s="21">
        <v>2</v>
      </c>
      <c r="B14" s="194" t="s">
        <v>154</v>
      </c>
      <c r="C14" s="142" t="s">
        <v>47</v>
      </c>
      <c r="D14" s="176" t="s">
        <v>48</v>
      </c>
      <c r="E14" s="143" t="s">
        <v>37</v>
      </c>
      <c r="F14" s="144" t="s">
        <v>49</v>
      </c>
      <c r="G14" s="145" t="s">
        <v>71</v>
      </c>
      <c r="H14" s="47">
        <v>13.9486</v>
      </c>
      <c r="I14" s="20"/>
      <c r="J14" s="20">
        <v>14.6734</v>
      </c>
      <c r="K14" s="20"/>
      <c r="L14" s="11">
        <v>15.0935</v>
      </c>
      <c r="M14" s="14">
        <v>2</v>
      </c>
      <c r="N14" s="14">
        <f aca="true" t="shared" si="0" ref="N14:N44">O14+P14</f>
        <v>18</v>
      </c>
      <c r="P14" s="198">
        <v>18</v>
      </c>
    </row>
    <row r="15" spans="1:16" ht="24.75" customHeight="1">
      <c r="A15" s="21">
        <v>3</v>
      </c>
      <c r="B15" s="195" t="s">
        <v>155</v>
      </c>
      <c r="C15" s="142" t="s">
        <v>47</v>
      </c>
      <c r="D15" s="176" t="s">
        <v>150</v>
      </c>
      <c r="E15" s="143" t="s">
        <v>53</v>
      </c>
      <c r="F15" s="143" t="s">
        <v>33</v>
      </c>
      <c r="G15" s="13" t="s">
        <v>95</v>
      </c>
      <c r="H15" s="47">
        <v>14.4391</v>
      </c>
      <c r="I15" s="20"/>
      <c r="J15" s="164" t="s">
        <v>147</v>
      </c>
      <c r="K15" s="20"/>
      <c r="L15" s="11"/>
      <c r="M15" s="14">
        <v>3</v>
      </c>
      <c r="N15" s="14">
        <f t="shared" si="0"/>
        <v>15</v>
      </c>
      <c r="P15" s="198">
        <v>15</v>
      </c>
    </row>
    <row r="16" spans="1:16" ht="24.75" customHeight="1">
      <c r="A16" s="21">
        <v>4</v>
      </c>
      <c r="B16" s="195" t="s">
        <v>156</v>
      </c>
      <c r="C16" s="142" t="s">
        <v>47</v>
      </c>
      <c r="D16" s="176" t="s">
        <v>131</v>
      </c>
      <c r="E16" s="143" t="s">
        <v>84</v>
      </c>
      <c r="F16" s="143" t="s">
        <v>134</v>
      </c>
      <c r="G16" s="13" t="s">
        <v>146</v>
      </c>
      <c r="H16" s="47">
        <v>19.1758</v>
      </c>
      <c r="I16" s="20"/>
      <c r="J16" s="164"/>
      <c r="K16" s="20"/>
      <c r="L16" s="11"/>
      <c r="M16" s="14">
        <v>4</v>
      </c>
      <c r="N16" s="14">
        <f t="shared" si="0"/>
        <v>12</v>
      </c>
      <c r="P16" s="198">
        <v>12</v>
      </c>
    </row>
    <row r="17" spans="1:14" ht="11.25" customHeight="1">
      <c r="A17" s="174"/>
      <c r="B17" s="156"/>
      <c r="C17" s="157"/>
      <c r="D17" s="177"/>
      <c r="E17" s="158"/>
      <c r="F17" s="158"/>
      <c r="G17" s="159"/>
      <c r="H17" s="107"/>
      <c r="I17" s="139"/>
      <c r="J17" s="139"/>
      <c r="K17" s="139"/>
      <c r="L17" s="46"/>
      <c r="M17" s="46"/>
      <c r="N17" s="199"/>
    </row>
    <row r="18" spans="1:16" ht="24.75" customHeight="1">
      <c r="A18" s="21">
        <v>1</v>
      </c>
      <c r="B18" s="150">
        <v>107</v>
      </c>
      <c r="C18" s="148" t="s">
        <v>51</v>
      </c>
      <c r="D18" s="175" t="s">
        <v>133</v>
      </c>
      <c r="E18" s="144" t="s">
        <v>35</v>
      </c>
      <c r="F18" s="143" t="s">
        <v>135</v>
      </c>
      <c r="G18" s="146" t="s">
        <v>136</v>
      </c>
      <c r="H18" s="47">
        <v>14.1635</v>
      </c>
      <c r="I18" s="11">
        <v>15.196</v>
      </c>
      <c r="J18" s="11">
        <v>15.2003</v>
      </c>
      <c r="K18" s="11"/>
      <c r="L18" s="11">
        <v>15.0109</v>
      </c>
      <c r="M18" s="14">
        <v>1</v>
      </c>
      <c r="N18" s="14">
        <f t="shared" si="0"/>
        <v>25</v>
      </c>
      <c r="P18" s="198">
        <v>25</v>
      </c>
    </row>
    <row r="19" spans="1:16" ht="24.75" customHeight="1">
      <c r="A19" s="21">
        <v>2</v>
      </c>
      <c r="B19" s="149">
        <v>101</v>
      </c>
      <c r="C19" s="148" t="s">
        <v>51</v>
      </c>
      <c r="D19" s="175" t="s">
        <v>59</v>
      </c>
      <c r="E19" s="144" t="s">
        <v>32</v>
      </c>
      <c r="F19" s="143" t="s">
        <v>34</v>
      </c>
      <c r="G19" s="146" t="s">
        <v>99</v>
      </c>
      <c r="H19" s="47">
        <v>12.9765</v>
      </c>
      <c r="I19" s="20">
        <v>29.3322</v>
      </c>
      <c r="J19" s="20">
        <v>17.8201</v>
      </c>
      <c r="K19" s="20"/>
      <c r="L19" s="11">
        <v>17.2502</v>
      </c>
      <c r="M19" s="14">
        <v>2</v>
      </c>
      <c r="N19" s="14">
        <f t="shared" si="0"/>
        <v>18</v>
      </c>
      <c r="P19" s="198">
        <v>18</v>
      </c>
    </row>
    <row r="20" spans="1:16" ht="24.75" customHeight="1">
      <c r="A20" s="21">
        <v>3</v>
      </c>
      <c r="B20" s="147">
        <v>103</v>
      </c>
      <c r="C20" s="148" t="s">
        <v>51</v>
      </c>
      <c r="D20" s="175" t="s">
        <v>38</v>
      </c>
      <c r="E20" s="144" t="s">
        <v>69</v>
      </c>
      <c r="F20" s="144" t="s">
        <v>34</v>
      </c>
      <c r="G20" s="146" t="s">
        <v>100</v>
      </c>
      <c r="H20" s="47">
        <v>12.5752</v>
      </c>
      <c r="I20" s="20">
        <v>25.4159</v>
      </c>
      <c r="J20" s="20"/>
      <c r="K20" s="20"/>
      <c r="L20" s="11"/>
      <c r="M20" s="14">
        <v>3</v>
      </c>
      <c r="N20" s="14">
        <f t="shared" si="0"/>
        <v>15</v>
      </c>
      <c r="P20" s="198">
        <v>15</v>
      </c>
    </row>
    <row r="21" spans="1:16" ht="24.75" customHeight="1">
      <c r="A21" s="21">
        <v>4</v>
      </c>
      <c r="B21" s="150">
        <v>106</v>
      </c>
      <c r="C21" s="148" t="s">
        <v>51</v>
      </c>
      <c r="D21" s="175" t="s">
        <v>142</v>
      </c>
      <c r="E21" s="144" t="s">
        <v>35</v>
      </c>
      <c r="F21" s="143" t="s">
        <v>143</v>
      </c>
      <c r="G21" s="146" t="s">
        <v>144</v>
      </c>
      <c r="H21" s="47">
        <v>15.2557</v>
      </c>
      <c r="I21" s="20">
        <v>15.5597</v>
      </c>
      <c r="J21" s="20"/>
      <c r="K21" s="20"/>
      <c r="L21" s="11"/>
      <c r="M21" s="14">
        <v>4</v>
      </c>
      <c r="N21" s="14">
        <f t="shared" si="0"/>
        <v>12</v>
      </c>
      <c r="P21" s="198">
        <v>12</v>
      </c>
    </row>
    <row r="22" spans="1:16" ht="24.75" customHeight="1">
      <c r="A22" s="21">
        <v>5</v>
      </c>
      <c r="B22" s="82">
        <v>100</v>
      </c>
      <c r="C22" s="148" t="s">
        <v>51</v>
      </c>
      <c r="D22" s="175" t="s">
        <v>50</v>
      </c>
      <c r="E22" s="143" t="s">
        <v>37</v>
      </c>
      <c r="F22" s="144" t="s">
        <v>49</v>
      </c>
      <c r="G22" s="145" t="s">
        <v>72</v>
      </c>
      <c r="H22" s="196" t="s">
        <v>159</v>
      </c>
      <c r="I22" s="164"/>
      <c r="J22" s="20"/>
      <c r="K22" s="20"/>
      <c r="L22" s="11"/>
      <c r="M22" s="14">
        <v>5</v>
      </c>
      <c r="N22" s="14">
        <f t="shared" si="0"/>
        <v>13</v>
      </c>
      <c r="O22">
        <v>3</v>
      </c>
      <c r="P22" s="198">
        <v>10</v>
      </c>
    </row>
    <row r="23" spans="1:16" ht="24.75" customHeight="1">
      <c r="A23" s="21">
        <v>6</v>
      </c>
      <c r="B23" s="81">
        <v>102</v>
      </c>
      <c r="C23" s="148" t="s">
        <v>51</v>
      </c>
      <c r="D23" s="175" t="s">
        <v>39</v>
      </c>
      <c r="E23" s="144" t="s">
        <v>36</v>
      </c>
      <c r="F23" s="143" t="s">
        <v>40</v>
      </c>
      <c r="G23" s="146" t="s">
        <v>98</v>
      </c>
      <c r="H23" s="47">
        <v>15.3821</v>
      </c>
      <c r="I23" s="164"/>
      <c r="J23" s="20"/>
      <c r="K23" s="20"/>
      <c r="L23" s="11"/>
      <c r="M23" s="14">
        <v>6</v>
      </c>
      <c r="N23" s="14">
        <f t="shared" si="0"/>
        <v>8</v>
      </c>
      <c r="P23" s="198">
        <v>8</v>
      </c>
    </row>
    <row r="24" spans="1:16" ht="24.75" customHeight="1">
      <c r="A24" s="182"/>
      <c r="B24" s="150">
        <v>105</v>
      </c>
      <c r="C24" s="148" t="s">
        <v>51</v>
      </c>
      <c r="D24" s="175" t="s">
        <v>64</v>
      </c>
      <c r="E24" s="144" t="s">
        <v>35</v>
      </c>
      <c r="F24" s="143" t="s">
        <v>68</v>
      </c>
      <c r="G24" s="146" t="s">
        <v>113</v>
      </c>
      <c r="H24" s="47">
        <v>0</v>
      </c>
      <c r="I24" s="76"/>
      <c r="J24" s="11"/>
      <c r="K24" s="11"/>
      <c r="L24" s="11"/>
      <c r="M24" s="14"/>
      <c r="N24" s="14">
        <f t="shared" si="0"/>
        <v>6</v>
      </c>
      <c r="P24" s="198">
        <v>6</v>
      </c>
    </row>
    <row r="25" spans="1:14" ht="9.75" customHeight="1">
      <c r="A25" s="185"/>
      <c r="B25" s="186"/>
      <c r="C25" s="187"/>
      <c r="D25" s="188"/>
      <c r="E25" s="189"/>
      <c r="F25" s="189"/>
      <c r="G25" s="190"/>
      <c r="H25" s="191"/>
      <c r="I25" s="192"/>
      <c r="J25" s="192"/>
      <c r="K25" s="192"/>
      <c r="L25" s="192"/>
      <c r="M25" s="192"/>
      <c r="N25" s="199"/>
    </row>
    <row r="26" spans="1:16" ht="24.75" customHeight="1">
      <c r="A26" s="21">
        <v>1</v>
      </c>
      <c r="B26" s="81">
        <v>200</v>
      </c>
      <c r="C26" s="148" t="s">
        <v>57</v>
      </c>
      <c r="D26" s="175" t="s">
        <v>55</v>
      </c>
      <c r="E26" s="144" t="s">
        <v>56</v>
      </c>
      <c r="F26" s="143" t="s">
        <v>66</v>
      </c>
      <c r="G26" s="146" t="s">
        <v>101</v>
      </c>
      <c r="H26" s="196" t="s">
        <v>160</v>
      </c>
      <c r="I26" s="11">
        <v>12.5349</v>
      </c>
      <c r="J26" s="11">
        <v>11.9967</v>
      </c>
      <c r="K26" s="11"/>
      <c r="L26" s="11">
        <v>11.7754</v>
      </c>
      <c r="M26" s="14">
        <v>1</v>
      </c>
      <c r="N26" s="14">
        <f t="shared" si="0"/>
        <v>28</v>
      </c>
      <c r="O26" s="197">
        <v>3</v>
      </c>
      <c r="P26" s="198">
        <v>25</v>
      </c>
    </row>
    <row r="27" spans="1:16" ht="24.75" customHeight="1">
      <c r="A27" s="21">
        <v>2</v>
      </c>
      <c r="B27" s="147">
        <v>206</v>
      </c>
      <c r="C27" s="142" t="s">
        <v>57</v>
      </c>
      <c r="D27" s="176" t="s">
        <v>116</v>
      </c>
      <c r="E27" s="143" t="s">
        <v>36</v>
      </c>
      <c r="F27" s="143" t="s">
        <v>117</v>
      </c>
      <c r="G27" s="13" t="s">
        <v>118</v>
      </c>
      <c r="H27" s="47">
        <v>11.8448</v>
      </c>
      <c r="I27" s="11">
        <v>12.5137</v>
      </c>
      <c r="J27" s="11">
        <v>12.1257</v>
      </c>
      <c r="K27" s="11"/>
      <c r="L27" s="11">
        <v>12.0643</v>
      </c>
      <c r="M27" s="14">
        <v>2</v>
      </c>
      <c r="N27" s="14">
        <f t="shared" si="0"/>
        <v>18</v>
      </c>
      <c r="P27" s="198">
        <v>18</v>
      </c>
    </row>
    <row r="28" spans="1:16" ht="24.75" customHeight="1">
      <c r="A28" s="21">
        <v>3</v>
      </c>
      <c r="B28" s="165">
        <v>205</v>
      </c>
      <c r="C28" s="148" t="s">
        <v>57</v>
      </c>
      <c r="D28" s="178" t="s">
        <v>126</v>
      </c>
      <c r="E28" s="166" t="s">
        <v>127</v>
      </c>
      <c r="F28" s="142" t="s">
        <v>128</v>
      </c>
      <c r="G28" s="142" t="s">
        <v>129</v>
      </c>
      <c r="H28" s="47">
        <v>12.2085</v>
      </c>
      <c r="I28" s="11">
        <v>12.8055</v>
      </c>
      <c r="J28" s="11">
        <v>15.4859</v>
      </c>
      <c r="K28" s="11">
        <v>12.7883</v>
      </c>
      <c r="L28" s="11"/>
      <c r="M28" s="14">
        <v>3</v>
      </c>
      <c r="N28" s="14">
        <f t="shared" si="0"/>
        <v>15</v>
      </c>
      <c r="P28" s="198">
        <v>15</v>
      </c>
    </row>
    <row r="29" spans="1:16" ht="24.75" customHeight="1">
      <c r="A29" s="21">
        <v>4</v>
      </c>
      <c r="B29" s="147">
        <v>204</v>
      </c>
      <c r="C29" s="142" t="s">
        <v>57</v>
      </c>
      <c r="D29" s="176" t="s">
        <v>110</v>
      </c>
      <c r="E29" s="143" t="s">
        <v>32</v>
      </c>
      <c r="F29" s="143" t="s">
        <v>111</v>
      </c>
      <c r="G29" s="13" t="s">
        <v>112</v>
      </c>
      <c r="H29" s="47">
        <v>12.7266</v>
      </c>
      <c r="I29" s="11">
        <v>13.8646</v>
      </c>
      <c r="J29" s="11">
        <v>12.9134</v>
      </c>
      <c r="K29" s="11">
        <v>12.8654</v>
      </c>
      <c r="L29" s="11"/>
      <c r="M29" s="14">
        <v>4</v>
      </c>
      <c r="N29" s="14">
        <f t="shared" si="0"/>
        <v>12</v>
      </c>
      <c r="P29" s="198">
        <v>12</v>
      </c>
    </row>
    <row r="30" spans="1:16" ht="24.75" customHeight="1">
      <c r="A30" s="21">
        <v>5</v>
      </c>
      <c r="B30" s="150">
        <v>202</v>
      </c>
      <c r="C30" s="148" t="s">
        <v>57</v>
      </c>
      <c r="D30" s="175" t="s">
        <v>62</v>
      </c>
      <c r="E30" s="144" t="s">
        <v>35</v>
      </c>
      <c r="F30" s="143" t="s">
        <v>103</v>
      </c>
      <c r="G30" s="146" t="s">
        <v>104</v>
      </c>
      <c r="H30" s="47">
        <v>12.7986</v>
      </c>
      <c r="I30" s="11">
        <v>12.8915</v>
      </c>
      <c r="J30" s="11"/>
      <c r="K30" s="11"/>
      <c r="L30" s="11"/>
      <c r="M30" s="14">
        <v>5</v>
      </c>
      <c r="N30" s="14">
        <f t="shared" si="0"/>
        <v>10</v>
      </c>
      <c r="P30" s="198">
        <v>10</v>
      </c>
    </row>
    <row r="31" spans="1:16" ht="24.75" customHeight="1">
      <c r="A31" s="21">
        <v>6</v>
      </c>
      <c r="B31" s="147">
        <v>208</v>
      </c>
      <c r="C31" s="142" t="s">
        <v>57</v>
      </c>
      <c r="D31" s="176" t="s">
        <v>132</v>
      </c>
      <c r="E31" s="143" t="s">
        <v>35</v>
      </c>
      <c r="F31" s="143"/>
      <c r="G31" s="13" t="s">
        <v>145</v>
      </c>
      <c r="H31" s="47">
        <v>13.1797</v>
      </c>
      <c r="I31" s="11">
        <v>14.3386</v>
      </c>
      <c r="J31" s="11"/>
      <c r="K31" s="11"/>
      <c r="L31" s="11"/>
      <c r="M31" s="14">
        <v>6</v>
      </c>
      <c r="N31" s="14">
        <f t="shared" si="0"/>
        <v>8</v>
      </c>
      <c r="P31" s="198">
        <v>8</v>
      </c>
    </row>
    <row r="32" spans="1:16" ht="24.75" customHeight="1">
      <c r="A32" s="184">
        <v>7</v>
      </c>
      <c r="B32" s="150">
        <v>203</v>
      </c>
      <c r="C32" s="148" t="s">
        <v>57</v>
      </c>
      <c r="D32" s="175" t="s">
        <v>63</v>
      </c>
      <c r="E32" s="144" t="s">
        <v>35</v>
      </c>
      <c r="F32" s="143" t="s">
        <v>105</v>
      </c>
      <c r="G32" s="146" t="s">
        <v>106</v>
      </c>
      <c r="H32" s="47">
        <v>14.6657</v>
      </c>
      <c r="I32" s="11">
        <v>15.0389</v>
      </c>
      <c r="J32" s="11"/>
      <c r="K32" s="11"/>
      <c r="L32" s="11"/>
      <c r="M32" s="14">
        <v>7</v>
      </c>
      <c r="N32" s="14">
        <f t="shared" si="0"/>
        <v>6</v>
      </c>
      <c r="P32" s="198">
        <v>6</v>
      </c>
    </row>
    <row r="33" spans="1:16" ht="24.75" customHeight="1">
      <c r="A33" s="184">
        <v>8</v>
      </c>
      <c r="B33" s="150">
        <v>201</v>
      </c>
      <c r="C33" s="148" t="s">
        <v>57</v>
      </c>
      <c r="D33" s="175" t="s">
        <v>65</v>
      </c>
      <c r="E33" s="144" t="s">
        <v>35</v>
      </c>
      <c r="F33" s="143" t="s">
        <v>68</v>
      </c>
      <c r="G33" s="146" t="s">
        <v>102</v>
      </c>
      <c r="H33" s="47">
        <v>12.7571</v>
      </c>
      <c r="I33" s="76"/>
      <c r="J33" s="11"/>
      <c r="K33" s="11"/>
      <c r="L33" s="11"/>
      <c r="M33" s="14">
        <v>8</v>
      </c>
      <c r="N33" s="14">
        <f t="shared" si="0"/>
        <v>4</v>
      </c>
      <c r="P33" s="198">
        <v>4</v>
      </c>
    </row>
    <row r="34" spans="1:16" ht="24.75" customHeight="1">
      <c r="A34" s="184">
        <v>9</v>
      </c>
      <c r="B34" s="147">
        <v>209</v>
      </c>
      <c r="C34" s="142" t="s">
        <v>57</v>
      </c>
      <c r="D34" s="176" t="s">
        <v>139</v>
      </c>
      <c r="E34" s="143" t="s">
        <v>35</v>
      </c>
      <c r="F34" s="143" t="s">
        <v>140</v>
      </c>
      <c r="G34" s="13" t="s">
        <v>141</v>
      </c>
      <c r="H34" s="47">
        <v>16.2116</v>
      </c>
      <c r="I34" s="76"/>
      <c r="J34" s="11"/>
      <c r="K34" s="11"/>
      <c r="L34" s="11"/>
      <c r="M34" s="14">
        <v>9</v>
      </c>
      <c r="N34" s="14">
        <f t="shared" si="0"/>
        <v>2</v>
      </c>
      <c r="P34" s="198">
        <v>2</v>
      </c>
    </row>
    <row r="35" spans="1:14" ht="13.5" customHeight="1">
      <c r="A35" s="183"/>
      <c r="B35" s="160"/>
      <c r="C35" s="161"/>
      <c r="D35" s="179"/>
      <c r="E35" s="162"/>
      <c r="F35" s="162"/>
      <c r="G35" s="163"/>
      <c r="H35" s="107"/>
      <c r="I35" s="46"/>
      <c r="J35" s="46"/>
      <c r="K35" s="46"/>
      <c r="L35" s="46"/>
      <c r="M35" s="46"/>
      <c r="N35" s="199"/>
    </row>
    <row r="36" spans="1:16" ht="24.75" customHeight="1">
      <c r="A36" s="184">
        <v>1</v>
      </c>
      <c r="B36" s="147">
        <v>303</v>
      </c>
      <c r="C36" s="142" t="s">
        <v>54</v>
      </c>
      <c r="D36" s="176" t="s">
        <v>80</v>
      </c>
      <c r="E36" s="143" t="s">
        <v>81</v>
      </c>
      <c r="F36" s="143" t="s">
        <v>33</v>
      </c>
      <c r="G36" s="13" t="s">
        <v>82</v>
      </c>
      <c r="H36" s="196" t="s">
        <v>161</v>
      </c>
      <c r="I36" s="11">
        <v>16.4189</v>
      </c>
      <c r="J36" s="11">
        <v>13.4854</v>
      </c>
      <c r="K36" s="11"/>
      <c r="L36" s="11">
        <v>13.6432</v>
      </c>
      <c r="M36" s="14">
        <v>1</v>
      </c>
      <c r="N36" s="14">
        <f t="shared" si="0"/>
        <v>28</v>
      </c>
      <c r="O36" s="197">
        <v>3</v>
      </c>
      <c r="P36" s="198">
        <v>25</v>
      </c>
    </row>
    <row r="37" spans="1:16" ht="24.75" customHeight="1">
      <c r="A37" s="184">
        <v>2</v>
      </c>
      <c r="B37" s="147">
        <v>309</v>
      </c>
      <c r="C37" s="142" t="s">
        <v>54</v>
      </c>
      <c r="D37" s="176" t="s">
        <v>107</v>
      </c>
      <c r="E37" s="143" t="s">
        <v>108</v>
      </c>
      <c r="F37" s="143" t="s">
        <v>34</v>
      </c>
      <c r="G37" s="13" t="s">
        <v>109</v>
      </c>
      <c r="H37" s="47">
        <v>13.4715</v>
      </c>
      <c r="I37" s="11">
        <v>14.7291</v>
      </c>
      <c r="J37" s="11">
        <v>13.8399</v>
      </c>
      <c r="K37" s="11"/>
      <c r="L37" s="11">
        <v>37.3695</v>
      </c>
      <c r="M37" s="14">
        <v>2</v>
      </c>
      <c r="N37" s="14">
        <f t="shared" si="0"/>
        <v>18</v>
      </c>
      <c r="P37" s="198">
        <v>18</v>
      </c>
    </row>
    <row r="38" spans="1:16" ht="24.75" customHeight="1">
      <c r="A38" s="184">
        <v>3</v>
      </c>
      <c r="B38" s="82">
        <v>305</v>
      </c>
      <c r="C38" s="148" t="s">
        <v>54</v>
      </c>
      <c r="D38" s="175" t="s">
        <v>52</v>
      </c>
      <c r="E38" s="144" t="s">
        <v>53</v>
      </c>
      <c r="F38" s="144" t="s">
        <v>34</v>
      </c>
      <c r="G38" s="146" t="s">
        <v>94</v>
      </c>
      <c r="H38" s="47">
        <v>13.7709</v>
      </c>
      <c r="I38" s="11">
        <v>14.4178</v>
      </c>
      <c r="J38" s="11">
        <v>14.0743</v>
      </c>
      <c r="K38" s="11">
        <v>14.164</v>
      </c>
      <c r="L38" s="11"/>
      <c r="M38" s="14">
        <v>3</v>
      </c>
      <c r="N38" s="14">
        <f t="shared" si="0"/>
        <v>15</v>
      </c>
      <c r="P38" s="198">
        <v>15</v>
      </c>
    </row>
    <row r="39" spans="1:16" ht="24.75" customHeight="1">
      <c r="A39" s="184">
        <v>4</v>
      </c>
      <c r="B39" s="147">
        <v>304</v>
      </c>
      <c r="C39" s="142" t="s">
        <v>54</v>
      </c>
      <c r="D39" s="176" t="s">
        <v>83</v>
      </c>
      <c r="E39" s="143" t="s">
        <v>84</v>
      </c>
      <c r="F39" s="143" t="s">
        <v>33</v>
      </c>
      <c r="G39" s="13" t="s">
        <v>85</v>
      </c>
      <c r="H39" s="47">
        <v>14.0505</v>
      </c>
      <c r="I39" s="11">
        <v>14.2636</v>
      </c>
      <c r="J39" s="11">
        <v>13.7391</v>
      </c>
      <c r="K39" s="11">
        <v>26.1952</v>
      </c>
      <c r="L39" s="11"/>
      <c r="M39" s="14">
        <v>4</v>
      </c>
      <c r="N39" s="14">
        <f t="shared" si="0"/>
        <v>12</v>
      </c>
      <c r="P39" s="198">
        <v>12</v>
      </c>
    </row>
    <row r="40" spans="1:16" ht="24.75" customHeight="1">
      <c r="A40" s="184">
        <v>5</v>
      </c>
      <c r="B40" s="151">
        <v>301</v>
      </c>
      <c r="C40" s="148" t="s">
        <v>54</v>
      </c>
      <c r="D40" s="175" t="s">
        <v>60</v>
      </c>
      <c r="E40" s="144" t="s">
        <v>37</v>
      </c>
      <c r="F40" s="143" t="s">
        <v>67</v>
      </c>
      <c r="G40" s="146" t="s">
        <v>73</v>
      </c>
      <c r="H40" s="47">
        <v>14.2974</v>
      </c>
      <c r="I40" s="11">
        <v>14.6986</v>
      </c>
      <c r="J40" s="11"/>
      <c r="K40" s="11"/>
      <c r="L40" s="11"/>
      <c r="M40" s="14">
        <v>5</v>
      </c>
      <c r="N40" s="14">
        <f t="shared" si="0"/>
        <v>10</v>
      </c>
      <c r="P40" s="198">
        <v>10</v>
      </c>
    </row>
    <row r="41" spans="1:16" ht="24.75" customHeight="1">
      <c r="A41" s="184">
        <v>6</v>
      </c>
      <c r="B41" s="150">
        <v>300</v>
      </c>
      <c r="C41" s="148" t="s">
        <v>54</v>
      </c>
      <c r="D41" s="175" t="s">
        <v>61</v>
      </c>
      <c r="E41" s="144" t="s">
        <v>37</v>
      </c>
      <c r="F41" s="143" t="s">
        <v>33</v>
      </c>
      <c r="G41" s="146" t="s">
        <v>74</v>
      </c>
      <c r="H41" s="47">
        <v>14.1835</v>
      </c>
      <c r="I41" s="11">
        <v>14.8421</v>
      </c>
      <c r="J41" s="11"/>
      <c r="K41" s="11"/>
      <c r="L41" s="11"/>
      <c r="M41" s="14">
        <v>6</v>
      </c>
      <c r="N41" s="14">
        <f t="shared" si="0"/>
        <v>8</v>
      </c>
      <c r="P41" s="198">
        <v>8</v>
      </c>
    </row>
    <row r="42" spans="1:16" ht="24.75" customHeight="1">
      <c r="A42" s="184">
        <v>7</v>
      </c>
      <c r="B42" s="147">
        <v>306</v>
      </c>
      <c r="C42" s="142" t="s">
        <v>54</v>
      </c>
      <c r="D42" s="176" t="s">
        <v>96</v>
      </c>
      <c r="E42" s="143" t="s">
        <v>53</v>
      </c>
      <c r="F42" s="143" t="s">
        <v>33</v>
      </c>
      <c r="G42" s="13" t="s">
        <v>97</v>
      </c>
      <c r="H42" s="47">
        <v>14.5515</v>
      </c>
      <c r="I42" s="11">
        <v>14.8454</v>
      </c>
      <c r="J42" s="11"/>
      <c r="K42" s="11"/>
      <c r="L42" s="11"/>
      <c r="M42" s="14">
        <v>7</v>
      </c>
      <c r="N42" s="14">
        <f t="shared" si="0"/>
        <v>6</v>
      </c>
      <c r="P42" s="198">
        <v>6</v>
      </c>
    </row>
    <row r="43" spans="1:16" ht="24.75" customHeight="1">
      <c r="A43" s="184">
        <v>8</v>
      </c>
      <c r="B43" s="147">
        <v>307</v>
      </c>
      <c r="C43" s="142" t="s">
        <v>54</v>
      </c>
      <c r="D43" s="176" t="s">
        <v>119</v>
      </c>
      <c r="E43" s="143" t="s">
        <v>35</v>
      </c>
      <c r="F43" s="143" t="s">
        <v>120</v>
      </c>
      <c r="G43" s="13" t="s">
        <v>121</v>
      </c>
      <c r="H43" s="47">
        <v>16.1549</v>
      </c>
      <c r="I43" s="11">
        <v>19.7692</v>
      </c>
      <c r="J43" s="11"/>
      <c r="K43" s="11"/>
      <c r="L43" s="11"/>
      <c r="M43" s="14">
        <v>8</v>
      </c>
      <c r="N43" s="14">
        <f t="shared" si="0"/>
        <v>4</v>
      </c>
      <c r="P43" s="198">
        <v>4</v>
      </c>
    </row>
    <row r="44" spans="1:16" ht="24.75" customHeight="1">
      <c r="A44" s="184">
        <v>9</v>
      </c>
      <c r="B44" s="147">
        <v>308</v>
      </c>
      <c r="C44" s="142" t="s">
        <v>54</v>
      </c>
      <c r="D44" s="176" t="s">
        <v>137</v>
      </c>
      <c r="E44" s="143" t="s">
        <v>35</v>
      </c>
      <c r="F44" s="143" t="s">
        <v>135</v>
      </c>
      <c r="G44" s="13" t="s">
        <v>138</v>
      </c>
      <c r="H44" s="47">
        <v>23.2493</v>
      </c>
      <c r="I44" s="76"/>
      <c r="J44" s="11"/>
      <c r="K44" s="11"/>
      <c r="L44" s="11"/>
      <c r="M44" s="14">
        <v>9</v>
      </c>
      <c r="N44" s="14">
        <f t="shared" si="0"/>
        <v>2</v>
      </c>
      <c r="P44" s="198">
        <v>2</v>
      </c>
    </row>
    <row r="45" spans="1:14" ht="13.5" customHeight="1">
      <c r="A45" s="183"/>
      <c r="B45" s="156"/>
      <c r="C45" s="157"/>
      <c r="D45" s="177"/>
      <c r="E45" s="158"/>
      <c r="F45" s="158"/>
      <c r="G45" s="159"/>
      <c r="H45" s="107"/>
      <c r="I45" s="46"/>
      <c r="J45" s="46"/>
      <c r="K45" s="46"/>
      <c r="L45" s="46"/>
      <c r="M45" s="46"/>
      <c r="N45" s="104"/>
    </row>
    <row r="46" spans="1:14" ht="24.75" customHeight="1">
      <c r="A46" s="184">
        <v>1</v>
      </c>
      <c r="B46" s="152">
        <v>401</v>
      </c>
      <c r="C46" s="153" t="s">
        <v>75</v>
      </c>
      <c r="D46" s="180" t="s">
        <v>123</v>
      </c>
      <c r="E46" s="154" t="s">
        <v>35</v>
      </c>
      <c r="F46" s="154" t="s">
        <v>122</v>
      </c>
      <c r="G46" s="155" t="s">
        <v>124</v>
      </c>
      <c r="H46" s="47">
        <v>11.1074</v>
      </c>
      <c r="I46" s="11"/>
      <c r="J46" s="11">
        <v>11.3877</v>
      </c>
      <c r="K46" s="11"/>
      <c r="L46" s="11">
        <v>11.4959</v>
      </c>
      <c r="M46" s="14">
        <v>1</v>
      </c>
      <c r="N46" s="224" t="s">
        <v>157</v>
      </c>
    </row>
    <row r="47" spans="1:14" ht="24.75" customHeight="1">
      <c r="A47" s="184">
        <v>2</v>
      </c>
      <c r="B47" s="147">
        <v>400</v>
      </c>
      <c r="C47" s="142" t="s">
        <v>75</v>
      </c>
      <c r="D47" s="176" t="s">
        <v>76</v>
      </c>
      <c r="E47" s="143" t="s">
        <v>35</v>
      </c>
      <c r="F47" s="143" t="s">
        <v>78</v>
      </c>
      <c r="G47" s="13" t="s">
        <v>77</v>
      </c>
      <c r="H47" s="196">
        <v>11.008</v>
      </c>
      <c r="I47" s="11"/>
      <c r="J47" s="11">
        <v>21.5168</v>
      </c>
      <c r="K47" s="11"/>
      <c r="L47" s="11">
        <v>11.6615</v>
      </c>
      <c r="M47" s="14">
        <v>2</v>
      </c>
      <c r="N47" s="224"/>
    </row>
    <row r="48" spans="1:14" ht="24.75" customHeight="1">
      <c r="A48" s="184">
        <v>3</v>
      </c>
      <c r="B48" s="147">
        <v>402</v>
      </c>
      <c r="C48" s="148" t="s">
        <v>75</v>
      </c>
      <c r="D48" s="176" t="s">
        <v>86</v>
      </c>
      <c r="E48" s="143" t="s">
        <v>87</v>
      </c>
      <c r="F48" s="143" t="s">
        <v>89</v>
      </c>
      <c r="G48" s="13" t="s">
        <v>88</v>
      </c>
      <c r="H48" s="47">
        <v>13.0285</v>
      </c>
      <c r="I48" s="11"/>
      <c r="J48" s="11">
        <v>13.8953</v>
      </c>
      <c r="K48" s="11"/>
      <c r="L48" s="11"/>
      <c r="M48" s="14">
        <v>3</v>
      </c>
      <c r="N48" s="224"/>
    </row>
    <row r="49" spans="1:14" ht="13.5" customHeight="1">
      <c r="A49" s="183"/>
      <c r="B49" s="156"/>
      <c r="C49" s="157"/>
      <c r="D49" s="177"/>
      <c r="E49" s="158"/>
      <c r="F49" s="158"/>
      <c r="G49" s="159"/>
      <c r="H49" s="107"/>
      <c r="I49" s="46"/>
      <c r="J49" s="46"/>
      <c r="K49" s="46"/>
      <c r="L49" s="46"/>
      <c r="M49" s="46"/>
      <c r="N49" s="104"/>
    </row>
    <row r="50" spans="1:14" ht="24.75" customHeight="1">
      <c r="A50" s="184">
        <v>1</v>
      </c>
      <c r="B50" s="147">
        <v>500</v>
      </c>
      <c r="C50" s="142" t="s">
        <v>90</v>
      </c>
      <c r="D50" s="176" t="s">
        <v>91</v>
      </c>
      <c r="E50" s="143" t="s">
        <v>92</v>
      </c>
      <c r="F50" s="143" t="s">
        <v>34</v>
      </c>
      <c r="G50" s="13" t="s">
        <v>93</v>
      </c>
      <c r="H50" s="196">
        <v>11.4261</v>
      </c>
      <c r="I50" s="11"/>
      <c r="J50" s="11">
        <v>24.7653</v>
      </c>
      <c r="K50" s="11"/>
      <c r="L50" s="11">
        <v>17.4589</v>
      </c>
      <c r="M50" s="95">
        <v>1</v>
      </c>
      <c r="N50" s="224" t="s">
        <v>157</v>
      </c>
    </row>
    <row r="51" spans="1:14" ht="24.75" customHeight="1">
      <c r="A51" s="184">
        <v>2</v>
      </c>
      <c r="B51" s="147">
        <v>101</v>
      </c>
      <c r="C51" s="142" t="s">
        <v>90</v>
      </c>
      <c r="D51" s="175" t="s">
        <v>59</v>
      </c>
      <c r="E51" s="144" t="s">
        <v>32</v>
      </c>
      <c r="F51" s="143" t="s">
        <v>34</v>
      </c>
      <c r="G51" s="146" t="s">
        <v>99</v>
      </c>
      <c r="H51" s="47">
        <v>12.9765</v>
      </c>
      <c r="I51" s="11"/>
      <c r="J51" s="11">
        <v>12.6645</v>
      </c>
      <c r="K51" s="11"/>
      <c r="L51" s="11"/>
      <c r="M51" s="95">
        <v>2</v>
      </c>
      <c r="N51" s="224"/>
    </row>
    <row r="52" spans="1:14" ht="24.75" customHeight="1">
      <c r="A52" s="184">
        <v>3</v>
      </c>
      <c r="B52" s="147">
        <v>501</v>
      </c>
      <c r="C52" s="142" t="s">
        <v>90</v>
      </c>
      <c r="D52" s="181" t="s">
        <v>125</v>
      </c>
      <c r="E52" s="143" t="s">
        <v>114</v>
      </c>
      <c r="F52" s="143" t="s">
        <v>33</v>
      </c>
      <c r="G52" s="13" t="s">
        <v>115</v>
      </c>
      <c r="H52" s="47">
        <v>12.1368</v>
      </c>
      <c r="I52" s="11"/>
      <c r="J52" s="11">
        <v>14.1882</v>
      </c>
      <c r="K52" s="11"/>
      <c r="L52" s="11"/>
      <c r="M52" s="95">
        <v>3</v>
      </c>
      <c r="N52" s="224"/>
    </row>
    <row r="53" spans="1:14" ht="15" customHeight="1">
      <c r="A53" s="183"/>
      <c r="B53" s="156"/>
      <c r="C53" s="157"/>
      <c r="D53" s="193"/>
      <c r="E53" s="158"/>
      <c r="F53" s="158"/>
      <c r="G53" s="159"/>
      <c r="H53" s="107"/>
      <c r="I53" s="46"/>
      <c r="J53" s="46"/>
      <c r="K53" s="46"/>
      <c r="L53" s="46"/>
      <c r="M53" s="46"/>
      <c r="N53" s="104"/>
    </row>
    <row r="54" ht="9" customHeight="1"/>
    <row r="55" spans="1:7" ht="24.75" customHeight="1">
      <c r="A55" s="225" t="s">
        <v>162</v>
      </c>
      <c r="B55" s="225"/>
      <c r="C55" s="225"/>
      <c r="D55" s="225"/>
      <c r="E55" s="225"/>
      <c r="F55" s="225"/>
      <c r="G55" s="225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</sheetData>
  <sheetProtection/>
  <mergeCells count="23">
    <mergeCell ref="H10:H11"/>
    <mergeCell ref="G10:G11"/>
    <mergeCell ref="F10:F11"/>
    <mergeCell ref="A12:K12"/>
    <mergeCell ref="C6:H6"/>
    <mergeCell ref="I9:J9"/>
    <mergeCell ref="B7:N7"/>
    <mergeCell ref="B8:N8"/>
    <mergeCell ref="A9:D9"/>
    <mergeCell ref="L9:N9"/>
    <mergeCell ref="E10:E11"/>
    <mergeCell ref="D10:D11"/>
    <mergeCell ref="C10:C11"/>
    <mergeCell ref="N46:N48"/>
    <mergeCell ref="N50:N52"/>
    <mergeCell ref="A55:G55"/>
    <mergeCell ref="B10:B11"/>
    <mergeCell ref="A10:A11"/>
    <mergeCell ref="M10:M11"/>
    <mergeCell ref="N10:N11"/>
    <mergeCell ref="K10:L10"/>
    <mergeCell ref="J10:J11"/>
    <mergeCell ref="I10:I11"/>
  </mergeCells>
  <printOptions/>
  <pageMargins left="0.25" right="0.25" top="0.75" bottom="0.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AnyaShu</dc:creator>
  <cp:keywords/>
  <dc:description/>
  <cp:lastModifiedBy>Сергей</cp:lastModifiedBy>
  <cp:lastPrinted>2017-05-06T15:16:48Z</cp:lastPrinted>
  <dcterms:created xsi:type="dcterms:W3CDTF">2013-08-24T08:20:19Z</dcterms:created>
  <dcterms:modified xsi:type="dcterms:W3CDTF">2017-05-10T21:55:02Z</dcterms:modified>
  <cp:category/>
  <cp:version/>
  <cp:contentType/>
  <cp:contentStatus/>
</cp:coreProperties>
</file>